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Ex_2_9_Schemes" sheetId="2" state="visible" r:id="rId4"/>
    <sheet name="Ex_2_10_Drawdown" sheetId="3" state="visible" r:id="rId5"/>
    <sheet name="Ex_2_11_TwoFiltra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<sst xmlns="http://schemas.openxmlformats.org/spreadsheetml/2006/main" count="41" uniqueCount="41">
  <si>
    <t xml:space="preserve">MFAA Chapter 2 Laboratory Workbook</t>
  </si>
  <si>
    <t xml:space="preserve">Stochastic Process and Cash-Flow Simulator (book Section 2.9)</t>
  </si>
  <si>
    <t xml:space="preserve">Source of truth</t>
  </si>
  <si>
    <t xml:space="preserve">Every value here is produced by the mfaa-lab Python engine and matches the webapp module on the same seed.</t>
  </si>
  <si>
    <t xml:space="preserve">Seeds</t>
  </si>
  <si>
    <t xml:space="preserve">Primary seed 20260200 (book convention 2026NNNN); seeds printed alongside engine values.</t>
  </si>
  <si>
    <t xml:space="preserve">Color code</t>
  </si>
  <si>
    <t xml:space="preserve">Blue = inputs you may change; Black = live Excel formulas; cells marked 'engine' are Monte Carlo values.</t>
  </si>
  <si>
    <t xml:space="preserve">Tabs</t>
  </si>
  <si>
    <t xml:space="preserve">Ex_2_9_Schemes | Ex_2_10_Drawdown | Ex_2_11_TwoFiltration</t>
  </si>
  <si>
    <t xml:space="preserve">Scope</t>
  </si>
  <si>
    <t xml:space="preserve">Computational exercises only; conceptual and proof exercises are answered in the instructor's manual.</t>
  </si>
  <si>
    <t xml:space="preserve">Exercise 2.9 — Euler-Maruyama vs exact square-root scheme; strong/weak convergence</t>
  </si>
  <si>
    <t xml:space="preserve">Mirrors POST /api/ch02/convergence. Theorem 2.8.1: strong slope ~1/2, weak slope ~1.</t>
  </si>
  <si>
    <t xml:space="preserve">dt</t>
  </si>
  <si>
    <t xml:space="preserve">strong error</t>
  </si>
  <si>
    <t xml:space="preserve">weak error</t>
  </si>
  <si>
    <t xml:space="preserve">strong slope (engine)</t>
  </si>
  <si>
    <t xml:space="preserve">weak slope (engine)</t>
  </si>
  <si>
    <t xml:space="preserve">Live log-log slope from the strong-error column (LINEST on logs):</t>
  </si>
  <si>
    <t xml:space="preserve">strong slope (Excel)</t>
  </si>
  <si>
    <t xml:space="preserve">(weak error can hit machine zero at fine dt; the engine weak slope above is the reported value.)</t>
  </si>
  <si>
    <t xml:space="preserve">Exercise 2.10 — calibrate capital-call age profile to 90% called by year 4</t>
  </si>
  <si>
    <t xml:space="preserve">Live formula: lam_call = theta*ln(1/(1-target)) / (mu_Z*(1-exp(-theta*year))).</t>
  </si>
  <si>
    <t xml:space="preserve">theta (age-profile decay)</t>
  </si>
  <si>
    <t xml:space="preserve">Beta a</t>
  </si>
  <si>
    <t xml:space="preserve">Beta b</t>
  </si>
  <si>
    <t xml:space="preserve">target fraction</t>
  </si>
  <si>
    <t xml:space="preserve">year</t>
  </si>
  <si>
    <t xml:space="preserve">mu_Z = a/(a+b)</t>
  </si>
  <si>
    <t xml:space="preserve">calibrated lam_call (Excel)</t>
  </si>
  <si>
    <t xml:space="preserve">calibrated lam_call (engine)</t>
  </si>
  <si>
    <t xml:space="preserve">engine sim called-by-year-4 (20k paths)</t>
  </si>
  <si>
    <t xml:space="preserve">Exercise 2.11 — two-filtration experiment: reported/latent volatility ratio and lag-1 autocorrelation</t>
  </si>
  <si>
    <t xml:space="preserve">Engine columns from seed 20260211; theory columns are live Excel formulas sqrt(alpha/(2-alpha)) and 1-alpha.</t>
  </si>
  <si>
    <t xml:space="preserve">alpha</t>
  </si>
  <si>
    <t xml:space="preserve">vol ratio (engine)</t>
  </si>
  <si>
    <t xml:space="preserve">vol ratio (Excel)</t>
  </si>
  <si>
    <t xml:space="preserve">rho1 (engine)</t>
  </si>
  <si>
    <t xml:space="preserve">rho1 (Excel)</t>
  </si>
  <si>
    <t xml:space="preserve">The committee's two volatilities are two points on the first row — not two estimates of one quantity.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</si>
</sst>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"/>
    <numFmt numFmtId="166" formatCode="0.00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8000"/>
      <name val="Cambria"/>
      <family val="0"/>
      <charset val="1"/>
    </font>
    <font>
      <sz val="11"/>
      <color rgb="FF0000FF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E2F2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3</xdr:row>
      <xdr:rowOff>0</xdr:rowOff>
    </xdr:from>
    <xdr:to>
      <xdr:col>7</xdr:col>
      <xdr:colOff>281520</xdr:colOff>
      <xdr:row>21</xdr:row>
      <xdr:rowOff>56880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3312720" y="571680"/>
          <a:ext cx="5733720" cy="3485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4</xdr:row>
      <xdr:rowOff>0</xdr:rowOff>
    </xdr:from>
    <xdr:to>
      <xdr:col>6</xdr:col>
      <xdr:colOff>98640</xdr:colOff>
      <xdr:row>21</xdr:row>
      <xdr:rowOff>56880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4158720" y="762120"/>
          <a:ext cx="5409720" cy="3295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00"/>
  </cols>
  <sheetData>
    <row r="2" customFormat="false" ht="18.5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2" t="s">
        <v>3</v>
      </c>
    </row>
    <row r="6" customFormat="false" ht="15" hidden="false" customHeight="false" outlineLevel="0" collapsed="false">
      <c r="B6" s="3" t="s">
        <v>4</v>
      </c>
      <c r="C6" s="2" t="s">
        <v>5</v>
      </c>
    </row>
    <row r="7" customFormat="false" ht="15" hidden="false" customHeight="false" outlineLevel="0" collapsed="false">
      <c r="B7" s="3" t="s">
        <v>6</v>
      </c>
      <c r="C7" s="2" t="s">
        <v>7</v>
      </c>
    </row>
    <row r="8" customFormat="false" ht="15" hidden="false" customHeight="false" outlineLevel="0" collapsed="false">
      <c r="B8" s="3" t="s">
        <v>8</v>
      </c>
      <c r="C8" s="2" t="s">
        <v>9</v>
      </c>
    </row>
    <row r="9" customFormat="false" ht="15" hidden="false" customHeight="false" outlineLevel="0" collapsed="false">
      <c r="B9" s="3" t="s">
        <v>10</v>
      </c>
      <c r="C9" s="2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16"/>
    <col collapsed="false" customWidth="true" hidden="false" outlineLevel="0" max="4" min="4" style="0" width="3"/>
    <col collapsed="false" customWidth="true" hidden="false" outlineLevel="0" max="5" min="5" style="0" width="60"/>
  </cols>
  <sheetData>
    <row r="1" customFormat="false" ht="15" hidden="false" customHeight="false" outlineLevel="0" collapsed="false">
      <c r="A1" s="3" t="s">
        <v>12</v>
      </c>
    </row>
    <row r="2" customFormat="false" ht="15" hidden="false" customHeight="false" outlineLevel="0" collapsed="false">
      <c r="A2" s="4" t="s">
        <v>13</v>
      </c>
    </row>
    <row r="4" customFormat="false" ht="15" hidden="false" customHeight="false" outlineLevel="0" collapsed="false">
      <c r="A4" s="5" t="s">
        <v>14</v>
      </c>
      <c r="B4" s="5" t="s">
        <v>15</v>
      </c>
      <c r="C4" s="5" t="s">
        <v>16</v>
      </c>
    </row>
    <row r="5" customFormat="false" ht="15" hidden="false" customHeight="false" outlineLevel="0" collapsed="false">
      <c r="A5" s="2" t="n">
        <v>0.25</v>
      </c>
      <c r="B5" s="2" t="n">
        <v>0.005056</v>
      </c>
      <c r="C5" s="2" t="n">
        <v>0.0001693</v>
      </c>
    </row>
    <row r="6" customFormat="false" ht="15" hidden="false" customHeight="false" outlineLevel="0" collapsed="false">
      <c r="A6" s="2" t="n">
        <v>0.083333</v>
      </c>
      <c r="B6" s="2" t="n">
        <v>0.002191</v>
      </c>
      <c r="C6" s="2" t="n">
        <v>2.71E-005</v>
      </c>
    </row>
    <row r="7" customFormat="false" ht="15" hidden="false" customHeight="false" outlineLevel="0" collapsed="false">
      <c r="A7" s="2" t="n">
        <v>0.019231</v>
      </c>
      <c r="B7" s="2" t="n">
        <v>0.000899</v>
      </c>
      <c r="C7" s="2" t="n">
        <v>3.37E-005</v>
      </c>
    </row>
    <row r="8" customFormat="false" ht="15" hidden="false" customHeight="false" outlineLevel="0" collapsed="false">
      <c r="A8" s="2" t="n">
        <v>0.003968</v>
      </c>
      <c r="B8" s="2" t="n">
        <v>0.000388</v>
      </c>
      <c r="C8" s="2" t="n">
        <v>2.9E-006</v>
      </c>
    </row>
    <row r="10" customFormat="false" ht="15" hidden="false" customHeight="false" outlineLevel="0" collapsed="false">
      <c r="A10" s="2" t="s">
        <v>17</v>
      </c>
      <c r="B10" s="2" t="n">
        <v>0.6145</v>
      </c>
    </row>
    <row r="11" customFormat="false" ht="15" hidden="false" customHeight="false" outlineLevel="0" collapsed="false">
      <c r="A11" s="2" t="s">
        <v>18</v>
      </c>
      <c r="B11" s="2" t="n">
        <v>0.8589</v>
      </c>
    </row>
    <row r="13" customFormat="false" ht="15" hidden="false" customHeight="false" outlineLevel="0" collapsed="false">
      <c r="A13" s="3" t="s">
        <v>19</v>
      </c>
    </row>
    <row r="14" customFormat="false" ht="15" hidden="false" customHeight="false" outlineLevel="0" collapsed="false">
      <c r="A14" s="2" t="s">
        <v>20</v>
      </c>
      <c r="B14" s="6" t="n">
        <f aca="false">INDEX(LINEST(LN(B5:B8),LN(A5:A8)),1,1)</f>
        <v>0.614688903837202</v>
      </c>
    </row>
    <row r="15" customFormat="false" ht="15" hidden="false" customHeight="false" outlineLevel="0" collapsed="false">
      <c r="A15" s="4" t="s">
        <v>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6"/>
    <col collapsed="false" customWidth="true" hidden="false" outlineLevel="0" max="3" min="3" style="0" width="3"/>
    <col collapsed="false" customWidth="true" hidden="false" outlineLevel="0" max="4" min="4" style="0" width="58"/>
  </cols>
  <sheetData>
    <row r="1" customFormat="false" ht="15" hidden="false" customHeight="false" outlineLevel="0" collapsed="false">
      <c r="A1" s="3" t="s">
        <v>22</v>
      </c>
    </row>
    <row r="2" customFormat="false" ht="15" hidden="false" customHeight="false" outlineLevel="0" collapsed="false">
      <c r="A2" s="4" t="s">
        <v>23</v>
      </c>
    </row>
    <row r="4" customFormat="false" ht="15" hidden="false" customHeight="false" outlineLevel="0" collapsed="false">
      <c r="A4" s="2" t="s">
        <v>24</v>
      </c>
      <c r="B4" s="7" t="n">
        <v>0.5</v>
      </c>
    </row>
    <row r="5" customFormat="false" ht="15" hidden="false" customHeight="false" outlineLevel="0" collapsed="false">
      <c r="A5" s="2" t="s">
        <v>25</v>
      </c>
      <c r="B5" s="7" t="n">
        <v>2</v>
      </c>
    </row>
    <row r="6" customFormat="false" ht="15" hidden="false" customHeight="false" outlineLevel="0" collapsed="false">
      <c r="A6" s="2" t="s">
        <v>26</v>
      </c>
      <c r="B6" s="7" t="n">
        <v>3</v>
      </c>
    </row>
    <row r="7" customFormat="false" ht="15" hidden="false" customHeight="false" outlineLevel="0" collapsed="false">
      <c r="A7" s="2" t="s">
        <v>27</v>
      </c>
      <c r="B7" s="7" t="n">
        <v>0.9</v>
      </c>
    </row>
    <row r="8" customFormat="false" ht="15" hidden="false" customHeight="false" outlineLevel="0" collapsed="false">
      <c r="A8" s="2" t="s">
        <v>28</v>
      </c>
      <c r="B8" s="7" t="n">
        <v>4</v>
      </c>
    </row>
    <row r="10" customFormat="false" ht="15" hidden="false" customHeight="false" outlineLevel="0" collapsed="false">
      <c r="A10" s="2" t="s">
        <v>29</v>
      </c>
      <c r="B10" s="8" t="n">
        <f aca="false">B5/(B5+B6)</f>
        <v>0.4</v>
      </c>
    </row>
    <row r="11" customFormat="false" ht="15" hidden="false" customHeight="false" outlineLevel="0" collapsed="false">
      <c r="A11" s="2" t="s">
        <v>30</v>
      </c>
      <c r="B11" s="8" t="n">
        <f aca="false">B4*LN(1/(1-B7))/(B10*(1-EXP(-B4*B8)))</f>
        <v>3.32872535497499</v>
      </c>
    </row>
    <row r="12" customFormat="false" ht="15" hidden="false" customHeight="false" outlineLevel="0" collapsed="false">
      <c r="A12" s="2" t="s">
        <v>31</v>
      </c>
      <c r="B12" s="2" t="n">
        <v>3.3287</v>
      </c>
    </row>
    <row r="13" customFormat="false" ht="15" hidden="false" customHeight="false" outlineLevel="0" collapsed="false">
      <c r="A13" s="2" t="s">
        <v>32</v>
      </c>
      <c r="B13" s="2" t="n">
        <v>0.893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5" min="2" style="0" width="18"/>
  </cols>
  <sheetData>
    <row r="1" customFormat="false" ht="15" hidden="false" customHeight="false" outlineLevel="0" collapsed="false">
      <c r="A1" s="3" t="s">
        <v>33</v>
      </c>
    </row>
    <row r="2" customFormat="false" ht="15" hidden="false" customHeight="false" outlineLevel="0" collapsed="false">
      <c r="A2" s="4" t="s">
        <v>34</v>
      </c>
    </row>
    <row r="4" customFormat="false" ht="15" hidden="false" customHeight="false" outlineLevel="0" collapsed="false">
      <c r="A4" s="5" t="s">
        <v>35</v>
      </c>
      <c r="B4" s="5" t="s">
        <v>36</v>
      </c>
      <c r="C4" s="5" t="s">
        <v>37</v>
      </c>
      <c r="D4" s="5" t="s">
        <v>38</v>
      </c>
      <c r="E4" s="5" t="s">
        <v>39</v>
      </c>
    </row>
    <row r="5" customFormat="false" ht="15" hidden="false" customHeight="false" outlineLevel="0" collapsed="false">
      <c r="A5" s="7" t="n">
        <v>0</v>
      </c>
      <c r="B5" s="2" t="n">
        <v>0</v>
      </c>
      <c r="C5" s="8" t="n">
        <f aca="false">IF(A5=0,0,SQRT(A5/(2-A5)))</f>
        <v>0</v>
      </c>
      <c r="D5" s="2"/>
      <c r="E5" s="8" t="str">
        <f aca="false">IF(A5=0,"NaN",1-A5)</f>
        <v>NaN</v>
      </c>
    </row>
    <row r="6" customFormat="false" ht="15" hidden="false" customHeight="false" outlineLevel="0" collapsed="false">
      <c r="A6" s="7" t="n">
        <v>0.2</v>
      </c>
      <c r="B6" s="2" t="n">
        <v>0.3386</v>
      </c>
      <c r="C6" s="8" t="n">
        <f aca="false">IF(A6=0,0,SQRT(A6/(2-A6)))</f>
        <v>0.333333333333333</v>
      </c>
      <c r="D6" s="2" t="n">
        <v>0.8068</v>
      </c>
      <c r="E6" s="8" t="n">
        <f aca="false">IF(A6=0,"NaN",1-A6)</f>
        <v>0.8</v>
      </c>
    </row>
    <row r="7" customFormat="false" ht="15" hidden="false" customHeight="false" outlineLevel="0" collapsed="false">
      <c r="A7" s="7" t="n">
        <v>0.4</v>
      </c>
      <c r="B7" s="2" t="n">
        <v>0.5036</v>
      </c>
      <c r="C7" s="8" t="n">
        <f aca="false">IF(A7=0,0,SQRT(A7/(2-A7)))</f>
        <v>0.5</v>
      </c>
      <c r="D7" s="2" t="n">
        <v>0.6075</v>
      </c>
      <c r="E7" s="8" t="n">
        <f aca="false">IF(A7=0,"NaN",1-A7)</f>
        <v>0.6</v>
      </c>
    </row>
    <row r="8" customFormat="false" ht="15" hidden="false" customHeight="false" outlineLevel="0" collapsed="false">
      <c r="A8" s="7" t="n">
        <v>0.6</v>
      </c>
      <c r="B8" s="2" t="n">
        <v>0.6565</v>
      </c>
      <c r="C8" s="8" t="n">
        <f aca="false">IF(A8=0,0,SQRT(A8/(2-A8)))</f>
        <v>0.654653670707977</v>
      </c>
      <c r="D8" s="2" t="n">
        <v>0.4059</v>
      </c>
      <c r="E8" s="8" t="n">
        <f aca="false">IF(A8=0,"NaN",1-A8)</f>
        <v>0.4</v>
      </c>
    </row>
    <row r="9" customFormat="false" ht="15" hidden="false" customHeight="false" outlineLevel="0" collapsed="false">
      <c r="A9" s="7" t="n">
        <v>0.8</v>
      </c>
      <c r="B9" s="2" t="n">
        <v>0.8172</v>
      </c>
      <c r="C9" s="8" t="n">
        <f aca="false">IF(A9=0,0,SQRT(A9/(2-A9)))</f>
        <v>0.816496580927726</v>
      </c>
      <c r="D9" s="2" t="n">
        <v>0.2044</v>
      </c>
      <c r="E9" s="8" t="n">
        <f aca="false">IF(A9=0,"NaN",1-A9)</f>
        <v>0.2</v>
      </c>
    </row>
    <row r="12" customFormat="false" ht="15" hidden="false" customHeight="false" outlineLevel="0" collapsed="false">
      <c r="A12" s="4" t="s">
        <v>40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2026-07-05T19:17:33Z</dcterms:created>
  <dc:creator>openpyxl</dc:creator>
  <dc:description/>
  <dc:language>en-US</dc:language>
  <cp:lastModifiedBy/>
  <dcterms:modified xsi:type="dcterms:W3CDTF">2026-07-05T19:17:40Z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