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Ex_11_9_Reconciliation" sheetId="2" state="visible" r:id="rId4"/>
    <sheet name="Ex_11_11_Waterfall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<sst xmlns="http://schemas.openxmlformats.org/spreadsheetml/2006/main" count="36" uniqueCount="36">
  <si>
    <t xml:space="preserve">MFAA Chapter 11 Laboratory Workbook</t>
  </si>
  <si>
    <t xml:space="preserve">Private Credit Engine (book Section 11.9)</t>
  </si>
  <si>
    <t xml:space="preserve">Source of truth</t>
  </si>
  <si>
    <t xml:space="preserve">Every value is produced by the mfaa-lab Python engine and matches the webapp module on the same seed.</t>
  </si>
  <si>
    <t xml:space="preserve">Seeds</t>
  </si>
  <si>
    <t xml:space="preserve">Primary seed 20261100 (book convention 2026NNNN); seeds printed alongside engine values.</t>
  </si>
  <si>
    <t xml:space="preserve">Color code</t>
  </si>
  <si>
    <t xml:space="preserve">Blue = inputs you may change; Black = live Excel formulas; cells marked 'engine' are Monte Carlo values.</t>
  </si>
  <si>
    <t xml:space="preserve">Tabs</t>
  </si>
  <si>
    <t xml:space="preserve">Ex_11_9_Reconciliation | Ex_11_11_Waterfall</t>
  </si>
  <si>
    <t xml:space="preserve">Scope</t>
  </si>
  <si>
    <t xml:space="preserve">Computational exercises only; conceptual and proof exercises are answered in the instructor's manual.</t>
  </si>
  <si>
    <t xml:space="preserve">Exercise 11.9 — measure reconciliation (P vs Q)</t>
  </si>
  <si>
    <t xml:space="preserve">Live formulas: excess (1-R)(lam_P-lam_Q); loss vol (1-R)sqrt(p(1-p)), p=1-exp(-0.0188).</t>
  </si>
  <si>
    <t xml:space="preserve">recovery R</t>
  </si>
  <si>
    <t xml:space="preserve">lambda_P (physical)</t>
  </si>
  <si>
    <t xml:space="preserve">lambda_Q (risk-neutral)</t>
  </si>
  <si>
    <t xml:space="preserve">default-prob intensity</t>
  </si>
  <si>
    <t xml:space="preserve">excess return (Excel)</t>
  </si>
  <si>
    <t xml:space="preserve">target 0.0156</t>
  </si>
  <si>
    <t xml:space="preserve">default prob p = 1-exp(-.0188) (Excel)</t>
  </si>
  <si>
    <t xml:space="preserve">loss volatility (Excel)</t>
  </si>
  <si>
    <t xml:space="preserve">target 0.0815</t>
  </si>
  <si>
    <t xml:space="preserve">default-risk Sharpe (Excel)</t>
  </si>
  <si>
    <t xml:space="preserve">~0.19: default-risk Sharpe contribution</t>
  </si>
  <si>
    <t xml:space="preserve">engine excess / loss vol / Sharpe:</t>
  </si>
  <si>
    <t xml:space="preserve">Exercise 11.11 — the spread waterfall (decomposition 11.3)</t>
  </si>
  <si>
    <t xml:space="preserve">Engine decomposition of a quoted spread into its four blocks (basis points).</t>
  </si>
  <si>
    <t xml:space="preserve">block</t>
  </si>
  <si>
    <t xml:space="preserve">basis points</t>
  </si>
  <si>
    <t xml:space="preserve">expected loss</t>
  </si>
  <si>
    <t xml:space="preserve">default-risk premium</t>
  </si>
  <si>
    <t xml:space="preserve">illiquidity</t>
  </si>
  <si>
    <t xml:space="preserve">covenant/info rent</t>
  </si>
  <si>
    <t xml:space="preserve">quoted spread (bps)</t>
  </si>
  <si>
    <t xml:space="preserve">Each block licenses one sentence in committee English; the blocks sum to the quote.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</si>
</sst>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1"/>
      <color rgb="FF000000"/>
      <name val="Cambria"/>
      <family val="0"/>
      <charset val="1"/>
    </font>
    <font>
      <sz val="11"/>
      <color rgb="FF008000"/>
      <name val="Cambria"/>
      <family val="0"/>
      <charset val="1"/>
    </font>
    <font>
      <sz val="11"/>
      <color rgb="FF0000FF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E2F2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2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0"/>
    <col collapsed="false" customWidth="true" hidden="false" outlineLevel="0" max="3" min="3" style="0" width="100"/>
  </cols>
  <sheetData>
    <row r="2" customFormat="false" ht="18.5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  <c r="C5" s="2" t="s">
        <v>3</v>
      </c>
    </row>
    <row r="6" customFormat="false" ht="15" hidden="false" customHeight="false" outlineLevel="0" collapsed="false">
      <c r="B6" s="3" t="s">
        <v>4</v>
      </c>
      <c r="C6" s="2" t="s">
        <v>5</v>
      </c>
    </row>
    <row r="7" customFormat="false" ht="15" hidden="false" customHeight="false" outlineLevel="0" collapsed="false">
      <c r="B7" s="3" t="s">
        <v>6</v>
      </c>
      <c r="C7" s="2" t="s">
        <v>7</v>
      </c>
    </row>
    <row r="8" customFormat="false" ht="15" hidden="false" customHeight="false" outlineLevel="0" collapsed="false">
      <c r="B8" s="3" t="s">
        <v>8</v>
      </c>
      <c r="C8" s="2" t="s">
        <v>9</v>
      </c>
    </row>
    <row r="9" customFormat="false" ht="15" hidden="false" customHeight="false" outlineLevel="0" collapsed="false">
      <c r="B9" s="3" t="s">
        <v>10</v>
      </c>
      <c r="C9" s="2" t="s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2" min="2" style="0" width="16"/>
    <col collapsed="false" customWidth="true" hidden="false" outlineLevel="0" max="3" min="3" style="0" width="3"/>
    <col collapsed="false" customWidth="true" hidden="false" outlineLevel="0" max="4" min="4" style="0" width="46"/>
  </cols>
  <sheetData>
    <row r="1" customFormat="false" ht="15" hidden="false" customHeight="false" outlineLevel="0" collapsed="false">
      <c r="A1" s="3" t="s">
        <v>12</v>
      </c>
    </row>
    <row r="2" customFormat="false" ht="15" hidden="false" customHeight="false" outlineLevel="0" collapsed="false">
      <c r="A2" s="4" t="s">
        <v>13</v>
      </c>
    </row>
    <row r="4" customFormat="false" ht="15" hidden="false" customHeight="false" outlineLevel="0" collapsed="false">
      <c r="A4" s="2" t="s">
        <v>14</v>
      </c>
      <c r="B4" s="5" t="n">
        <v>0.4</v>
      </c>
    </row>
    <row r="5" customFormat="false" ht="15" hidden="false" customHeight="false" outlineLevel="0" collapsed="false">
      <c r="A5" s="2" t="s">
        <v>15</v>
      </c>
      <c r="B5" s="5" t="n">
        <v>0.045</v>
      </c>
    </row>
    <row r="6" customFormat="false" ht="15" hidden="false" customHeight="false" outlineLevel="0" collapsed="false">
      <c r="A6" s="2" t="s">
        <v>16</v>
      </c>
      <c r="B6" s="5" t="n">
        <v>0.019</v>
      </c>
    </row>
    <row r="7" customFormat="false" ht="15" hidden="false" customHeight="false" outlineLevel="0" collapsed="false">
      <c r="A7" s="2" t="s">
        <v>17</v>
      </c>
      <c r="B7" s="5" t="n">
        <v>0.0188</v>
      </c>
    </row>
    <row r="9" customFormat="false" ht="15" hidden="false" customHeight="false" outlineLevel="0" collapsed="false">
      <c r="A9" s="2" t="s">
        <v>18</v>
      </c>
      <c r="B9" s="6" t="n">
        <f aca="false">(1-B4)*(B5-B6)</f>
        <v>0.0156</v>
      </c>
      <c r="D9" s="4" t="s">
        <v>19</v>
      </c>
    </row>
    <row r="10" customFormat="false" ht="15" hidden="false" customHeight="false" outlineLevel="0" collapsed="false">
      <c r="A10" s="2" t="s">
        <v>20</v>
      </c>
      <c r="B10" s="6" t="n">
        <f aca="false">1-EXP(-B7)</f>
        <v>0.0186243822598499</v>
      </c>
    </row>
    <row r="11" customFormat="false" ht="15" hidden="false" customHeight="false" outlineLevel="0" collapsed="false">
      <c r="A11" s="2" t="s">
        <v>21</v>
      </c>
      <c r="B11" s="6" t="n">
        <f aca="false">(1-B4)*SQRT(B10*(1-B10))</f>
        <v>0.0811166152665654</v>
      </c>
      <c r="D11" s="4" t="s">
        <v>22</v>
      </c>
    </row>
    <row r="12" customFormat="false" ht="15" hidden="false" customHeight="false" outlineLevel="0" collapsed="false">
      <c r="A12" s="2" t="s">
        <v>23</v>
      </c>
      <c r="B12" s="6" t="n">
        <f aca="false">B9/B11</f>
        <v>0.192315716684372</v>
      </c>
      <c r="D12" s="4" t="s">
        <v>24</v>
      </c>
    </row>
    <row r="14" customFormat="false" ht="15" hidden="false" customHeight="false" outlineLevel="0" collapsed="false">
      <c r="A14" s="2" t="s">
        <v>25</v>
      </c>
      <c r="B14" s="2" t="n">
        <v>0.0156</v>
      </c>
      <c r="C14" s="2" t="n">
        <v>0.0811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6"/>
    <col collapsed="false" customWidth="true" hidden="false" outlineLevel="0" max="3" min="3" style="0" width="46"/>
  </cols>
  <sheetData>
    <row r="1" customFormat="false" ht="15" hidden="false" customHeight="false" outlineLevel="0" collapsed="false">
      <c r="A1" s="3" t="s">
        <v>26</v>
      </c>
    </row>
    <row r="2" customFormat="false" ht="15" hidden="false" customHeight="false" outlineLevel="0" collapsed="false">
      <c r="A2" s="4" t="s">
        <v>27</v>
      </c>
    </row>
    <row r="4" customFormat="false" ht="15" hidden="false" customHeight="false" outlineLevel="0" collapsed="false">
      <c r="A4" s="7" t="s">
        <v>28</v>
      </c>
      <c r="B4" s="7" t="s">
        <v>29</v>
      </c>
    </row>
    <row r="5" customFormat="false" ht="15" hidden="false" customHeight="false" outlineLevel="0" collapsed="false">
      <c r="A5" s="2" t="s">
        <v>30</v>
      </c>
      <c r="B5" s="2" t="n">
        <v>114</v>
      </c>
    </row>
    <row r="6" customFormat="false" ht="15" hidden="false" customHeight="false" outlineLevel="0" collapsed="false">
      <c r="A6" s="2" t="s">
        <v>31</v>
      </c>
      <c r="B6" s="2" t="n">
        <v>156</v>
      </c>
    </row>
    <row r="7" customFormat="false" ht="15" hidden="false" customHeight="false" outlineLevel="0" collapsed="false">
      <c r="A7" s="2" t="s">
        <v>32</v>
      </c>
      <c r="B7" s="2" t="n">
        <v>200</v>
      </c>
    </row>
    <row r="8" customFormat="false" ht="15" hidden="false" customHeight="false" outlineLevel="0" collapsed="false">
      <c r="A8" s="2" t="s">
        <v>33</v>
      </c>
      <c r="B8" s="2" t="n">
        <v>105</v>
      </c>
    </row>
    <row r="9" customFormat="false" ht="15" hidden="false" customHeight="false" outlineLevel="0" collapsed="false">
      <c r="A9" s="2" t="s">
        <v>34</v>
      </c>
      <c r="B9" s="2" t="n">
        <v>575</v>
      </c>
    </row>
    <row r="11" customFormat="false" ht="15" hidden="false" customHeight="false" outlineLevel="0" collapsed="false">
      <c r="A11" s="4" t="s">
        <v>35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2026-07-05T21:29:36Z</dcterms:created>
  <dc:creator>openpyxl</dc:creator>
  <dc:description/>
  <dc:language>en-US</dc:language>
  <cp:lastModifiedBy/>
  <dcterms:modified xsi:type="dcterms:W3CDTF">2026-07-05T21:29:36Z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