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view" sheetId="1" state="visible" r:id="rId3"/>
    <sheet name="Ex_16_11_Greeks" sheetId="2" state="visible" r:id="rId4"/>
    <sheet name="Ex_16_12_Hedging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<sst xmlns="http://schemas.openxmlformats.org/spreadsheetml/2006/main" count="33" uniqueCount="33">
  <si>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MFAA Chapter 16 Laboratory Workbook</t>
  </si>
  <si>
    <t xml:space="preserve">Malliavin Sensitivity Engine (book Section 16.8)</t>
  </si>
  <si>
    <t xml:space="preserve">Source of truth</t>
  </si>
  <si>
    <t xml:space="preserve">Every value is produced by the mfaa-lab Python engine and matches the webapp module on the same seed.</t>
  </si>
  <si>
    <t xml:space="preserve">Seeds</t>
  </si>
  <si>
    <t xml:space="preserve">Primary seed 20261600 (book convention 2026NNNN); seeds printed alongside engine values.</t>
  </si>
  <si>
    <t xml:space="preserve">Color code</t>
  </si>
  <si>
    <t xml:space="preserve">Blue = inputs you may change; Black = live Excel formulas; cells marked 'engine' are Monte Carlo values.</t>
  </si>
  <si>
    <t xml:space="preserve">Tabs</t>
  </si>
  <si>
    <t xml:space="preserve">Ex_16_11_Greeks | Ex_16_12_Hedging</t>
  </si>
  <si>
    <t xml:space="preserve">Scope</t>
  </si>
  <si>
    <t xml:space="preserve">Computational exercises only; conceptual and proof exercises are answered in the instructor's manual.</t>
  </si>
  <si>
    <t xml:space="preserve">Exercise 16.11 — Malliavin Greeks vs Black-Scholes closed forms</t>
  </si>
  <si>
    <t xml:space="preserve">Engine weight estimators; live BS delta = N(d1), vega = S phi(d1) sqrt(T).</t>
  </si>
  <si>
    <t xml:space="preserve">S0</t>
  </si>
  <si>
    <t xml:space="preserve">K</t>
  </si>
  <si>
    <t xml:space="preserve">r</t>
  </si>
  <si>
    <t xml:space="preserve">sigma</t>
  </si>
  <si>
    <t xml:space="preserve">T</t>
  </si>
  <si>
    <t xml:space="preserve">d1 (Excel)</t>
  </si>
  <si>
    <t xml:space="preserve">BS delta = N(d1) (Excel)</t>
  </si>
  <si>
    <t xml:space="preserve">engine weight delta</t>
  </si>
  <si>
    <t xml:space="preserve">BS vega = S phi(d1) sqrt(T) (Excel)</t>
  </si>
  <si>
    <t xml:space="preserve">engine weight vega</t>
  </si>
  <si>
    <t xml:space="preserve">Exercise 16.12 — Clark-Ocone hedging (floor 0.0992)</t>
  </si>
  <si>
    <t xml:space="preserve">Engine hedging residual variance decreases as rebalancing tightens (a=1, b=0.6, K=0.2).</t>
  </si>
  <si>
    <t xml:space="preserve">rebalancing</t>
  </si>
  <si>
    <t xml:space="preserve">Clark-Ocone floor</t>
  </si>
  <si>
    <t xml:space="preserve">realized residual variance</t>
  </si>
  <si>
    <t xml:space="preserve">weekly</t>
  </si>
  <si>
    <t xml:space="preserve">monthly</t>
  </si>
  <si>
    <t xml:space="preserve">quarterly</t>
  </si>
  <si>
    <t xml:space="preserve">The projection floor is the irreducible residual; discretization excess shrinks with frequency.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</si>
</sst>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00"/>
    <numFmt numFmtId="166" formatCode="0.0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name val="Cambria"/>
      <family val="0"/>
      <charset val="1"/>
    </font>
    <font>
      <sz val="11"/>
      <color rgb="FF000000"/>
      <name val="Cambria"/>
      <family val="0"/>
      <charset val="1"/>
    </font>
    <font>
      <b val="true"/>
      <sz val="11"/>
      <color rgb="FF000000"/>
      <name val="Cambria"/>
      <family val="0"/>
      <charset val="1"/>
    </font>
    <font>
      <sz val="11"/>
      <color rgb="FF008000"/>
      <name val="Cambria"/>
      <family val="0"/>
      <charset val="1"/>
    </font>
    <font>
      <sz val="11"/>
      <color rgb="FF0000FF"/>
      <name val="Cambri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D9E2F2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2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0"/>
    <col collapsed="false" customWidth="true" hidden="false" outlineLevel="0" max="3" min="3" style="0" width="100"/>
  </cols>
  <sheetData>
    <row r="2" customFormat="false" ht="18.55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5" customFormat="false" ht="15" hidden="false" customHeight="false" outlineLevel="0" collapsed="false">
      <c r="B5" s="3" t="s">
        <v>2</v>
      </c>
      <c r="C5" s="2" t="s">
        <v>3</v>
      </c>
    </row>
    <row r="6" customFormat="false" ht="15" hidden="false" customHeight="false" outlineLevel="0" collapsed="false">
      <c r="B6" s="3" t="s">
        <v>4</v>
      </c>
      <c r="C6" s="2" t="s">
        <v>5</v>
      </c>
    </row>
    <row r="7" customFormat="false" ht="15" hidden="false" customHeight="false" outlineLevel="0" collapsed="false">
      <c r="B7" s="3" t="s">
        <v>6</v>
      </c>
      <c r="C7" s="2" t="s">
        <v>7</v>
      </c>
    </row>
    <row r="8" customFormat="false" ht="15" hidden="false" customHeight="false" outlineLevel="0" collapsed="false">
      <c r="B8" s="3" t="s">
        <v>8</v>
      </c>
      <c r="C8" s="2" t="s">
        <v>9</v>
      </c>
    </row>
    <row r="9" customFormat="false" ht="15" hidden="false" customHeight="false" outlineLevel="0" collapsed="false">
      <c r="B9" s="3" t="s">
        <v>10</v>
      </c>
      <c r="C9" s="2" t="s">
        <v>11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3" min="2" style="0" width="16"/>
    <col collapsed="false" customWidth="true" hidden="false" outlineLevel="0" max="4" min="4" style="0" width="40"/>
  </cols>
  <sheetData>
    <row r="1" customFormat="false" ht="15" hidden="false" customHeight="false" outlineLevel="0" collapsed="false">
      <c r="A1" s="3" t="s">
        <v>12</v>
      </c>
    </row>
    <row r="2" customFormat="false" ht="15" hidden="false" customHeight="false" outlineLevel="0" collapsed="false">
      <c r="A2" s="4" t="s">
        <v>13</v>
      </c>
    </row>
    <row r="4" customFormat="false" ht="15" hidden="false" customHeight="false" outlineLevel="0" collapsed="false">
      <c r="A4" s="2" t="s">
        <v>14</v>
      </c>
      <c r="B4" s="5" t="n">
        <v>100</v>
      </c>
    </row>
    <row r="5" customFormat="false" ht="15" hidden="false" customHeight="false" outlineLevel="0" collapsed="false">
      <c r="A5" s="2" t="s">
        <v>15</v>
      </c>
      <c r="B5" s="5" t="n">
        <v>100</v>
      </c>
    </row>
    <row r="6" customFormat="false" ht="15" hidden="false" customHeight="false" outlineLevel="0" collapsed="false">
      <c r="A6" s="2" t="s">
        <v>16</v>
      </c>
      <c r="B6" s="5" t="n">
        <v>0.03</v>
      </c>
    </row>
    <row r="7" customFormat="false" ht="15" hidden="false" customHeight="false" outlineLevel="0" collapsed="false">
      <c r="A7" s="2" t="s">
        <v>17</v>
      </c>
      <c r="B7" s="5" t="n">
        <v>0.2</v>
      </c>
    </row>
    <row r="8" customFormat="false" ht="15" hidden="false" customHeight="false" outlineLevel="0" collapsed="false">
      <c r="A8" s="2" t="s">
        <v>18</v>
      </c>
      <c r="B8" s="5" t="n">
        <v>1</v>
      </c>
    </row>
    <row r="10" customFormat="false" ht="15" hidden="false" customHeight="false" outlineLevel="0" collapsed="false">
      <c r="A10" s="2" t="s">
        <v>19</v>
      </c>
      <c r="B10" s="6" t="n">
        <f aca="false">(LN(B4/B5)+(B6+B7^2/2)*B8)/(B7*SQRT(B8))</f>
        <v>0.25</v>
      </c>
    </row>
    <row r="11" customFormat="false" ht="15" hidden="false" customHeight="false" outlineLevel="0" collapsed="false">
      <c r="A11" s="2" t="s">
        <v>20</v>
      </c>
      <c r="B11" s="6" t="n">
        <f aca="false">NORMSDIST(B10)</f>
        <v>0.598706325682924</v>
      </c>
      <c r="C11" s="2" t="n">
        <v>0.5971</v>
      </c>
      <c r="D11" s="4" t="s">
        <v>21</v>
      </c>
    </row>
    <row r="12" customFormat="false" ht="15" hidden="false" customHeight="false" outlineLevel="0" collapsed="false">
      <c r="A12" s="2" t="s">
        <v>22</v>
      </c>
      <c r="B12" s="7" t="n">
        <f aca="false">B4*NORMDIST(B10,0,1,FALSE())*SQRT(B8)</f>
        <v>38.6668116802849</v>
      </c>
      <c r="C12" s="2" t="n">
        <v>38.13</v>
      </c>
      <c r="D12" s="4" t="s">
        <v>23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20"/>
    <col collapsed="false" customWidth="true" hidden="false" outlineLevel="0" max="3" min="3" style="0" width="44"/>
  </cols>
  <sheetData>
    <row r="1" customFormat="false" ht="15" hidden="false" customHeight="false" outlineLevel="0" collapsed="false">
      <c r="A1" s="3" t="s">
        <v>24</v>
      </c>
    </row>
    <row r="2" customFormat="false" ht="15" hidden="false" customHeight="false" outlineLevel="0" collapsed="false">
      <c r="A2" s="4" t="s">
        <v>25</v>
      </c>
    </row>
    <row r="4" customFormat="false" ht="15" hidden="false" customHeight="false" outlineLevel="0" collapsed="false">
      <c r="A4" s="8" t="s">
        <v>26</v>
      </c>
      <c r="B4" s="8" t="s">
        <v>27</v>
      </c>
      <c r="C4" s="8" t="s">
        <v>28</v>
      </c>
    </row>
    <row r="5" customFormat="false" ht="15" hidden="false" customHeight="false" outlineLevel="0" collapsed="false">
      <c r="A5" s="5" t="s">
        <v>29</v>
      </c>
      <c r="B5" s="2" t="n">
        <v>0.0994</v>
      </c>
      <c r="C5" s="2" t="n">
        <v>0.1025</v>
      </c>
    </row>
    <row r="6" customFormat="false" ht="15" hidden="false" customHeight="false" outlineLevel="0" collapsed="false">
      <c r="A6" s="5" t="s">
        <v>30</v>
      </c>
      <c r="B6" s="2" t="n">
        <v>0.0994</v>
      </c>
      <c r="C6" s="2" t="n">
        <v>0.1096</v>
      </c>
    </row>
    <row r="7" customFormat="false" ht="15" hidden="false" customHeight="false" outlineLevel="0" collapsed="false">
      <c r="A7" s="5" t="s">
        <v>31</v>
      </c>
      <c r="B7" s="2" t="n">
        <v>0.0994</v>
      </c>
      <c r="C7" s="2" t="n">
        <v>0.1263</v>
      </c>
    </row>
    <row r="9" customFormat="false" ht="15" hidden="false" customHeight="false" outlineLevel="0" collapsed="false">
      <c r="A9" s="4" t="s">
        <v>32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2026-07-05T21:52:11Z</dcterms:created>
  <dc:creator>openpyxl</dc:creator>
  <dc:description/>
  <dc:language>en-US</dc:language>
  <cp:lastModifiedBy/>
  <dcterms:modified xsi:type="dcterms:W3CDTF">2026-07-05T21:52:19Z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