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Reflection" sheetId="2" state="visible" r:id="rId4"/>
    <sheet name="Collar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<sst xmlns="http://schemas.openxmlformats.org/spreadsheetml/2006/main" count="29" uniqueCount="27">
  <si>
    <t xml:space="preserve">Chapter 6 Laboratory — Module 6: Paths, Quadratic Variation, and Jumps</t>
  </si>
  <si>
    <t xml:space="preserve">Course</t>
  </si>
  <si>
    <t xml:space="preserve">Mathematical Foundations of Modern Finance · Week 6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</si>
  <si>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</si>
  <si>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</si>
  <si>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</si>
  <si>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20260601–20260604</t>
  </si>
  <si>
    <t xml:space="preserve">Tab</t>
  </si>
  <si>
    <t xml:space="preserve">Reflection — the +10% touch probability</t>
  </si>
  <si>
    <t xml:space="preserve">Collar — binomial convergence to the BS limit</t>
  </si>
  <si>
    <t xml:space="preserve">Validation — all checks must read PASS</t>
  </si>
  <si>
    <t xml:space="preserve">Reflection — P(driftless path touches +10% within the year)</t>
  </si>
  <si>
    <t xml:space="preserve">Inputs (blue)</t>
  </si>
  <si>
    <t xml:space="preserve">sigma</t>
  </si>
  <si>
    <t xml:space="preserve">barrier</t>
  </si>
  <si>
    <t xml:space="preserve">P(touch) = 2*NORMSDIST(-barrier/sigma)</t>
  </si>
  <si>
    <t xml:space="preserve">Book target: 0.556</t>
  </si>
  <si>
    <t xml:space="preserve">Collar — binomial convergence to the BS limit (engine)</t>
  </si>
  <si>
    <t xml:space="preserve">tree steps n</t>
  </si>
  <si>
    <t xml:space="preserve">collar price</t>
  </si>
  <si>
    <t xml:space="preserve">Limit (target -2.76)</t>
  </si>
  <si>
    <t xml:space="preserve">Validation — checks (all must read PASS)</t>
  </si>
  <si>
    <t xml:space="preserve">Check</t>
  </si>
  <si>
    <t xml:space="preserve">Result</t>
  </si>
  <si>
    <t xml:space="preserve">V1 reflection = 0.556</t>
  </si>
  <si>
    <t xml:space="preserve">V2 collar limit ~ -2.76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</si>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</sst>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11"/>
      <color rgb="FF008000"/>
      <name val="Arial"/>
      <family val="0"/>
      <charset val="1"/>
    </font>
    <font>
      <i val="true"/>
      <sz val="9"/>
      <color rgb="FF5A6B8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FFF7E6"/>
        <bgColor rgb="FFFFFFFF"/>
      </patternFill>
    </fill>
    <fill>
      <patternFill patternType="solid">
        <fgColor rgb="FFB4884A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2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8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3"/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/>
      <c r="B6" s="3"/>
    </row>
    <row r="7" customFormat="false" ht="15" hidden="false" customHeight="false" outlineLevel="0" collapsed="false">
      <c r="A7" s="2" t="s">
        <v>7</v>
      </c>
      <c r="B7" s="3" t="s">
        <v>8</v>
      </c>
    </row>
    <row r="8" customFormat="false" ht="15" hidden="false" customHeight="false" outlineLevel="0" collapsed="false">
      <c r="A8" s="2" t="s">
        <v>7</v>
      </c>
      <c r="B8" s="3" t="s">
        <v>9</v>
      </c>
    </row>
    <row r="9" customFormat="false" ht="15" hidden="false" customHeight="false" outlineLevel="0" collapsed="false">
      <c r="A9" s="2" t="s">
        <v>7</v>
      </c>
      <c r="B9" s="3" t="s">
        <v>10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0"/>
    <col collapsed="false" customWidth="true" hidden="false" outlineLevel="0" max="3" min="3" style="0" width="14"/>
  </cols>
  <sheetData>
    <row r="1" customFormat="false" ht="25.5" hidden="false" customHeight="true" outlineLevel="0" collapsed="false">
      <c r="A1" s="1" t="s">
        <v>11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12</v>
      </c>
    </row>
    <row r="4" customFormat="false" ht="15" hidden="false" customHeight="false" outlineLevel="0" collapsed="false">
      <c r="A4" s="3" t="s">
        <v>13</v>
      </c>
      <c r="B4" s="4" t="n">
        <v>0.17</v>
      </c>
    </row>
    <row r="5" customFormat="false" ht="15" hidden="false" customHeight="false" outlineLevel="0" collapsed="false">
      <c r="A5" s="3" t="s">
        <v>14</v>
      </c>
      <c r="B5" s="4" t="n">
        <v>0.1</v>
      </c>
    </row>
    <row r="7" customFormat="false" ht="15" hidden="false" customHeight="false" outlineLevel="0" collapsed="false">
      <c r="A7" s="3" t="s">
        <v>15</v>
      </c>
      <c r="B7" s="3" t="n">
        <f aca="false">2*NORMDIST(-B5/B4,0,1,TRUE())</f>
        <v>0.556374370426907</v>
      </c>
      <c r="C7" s="5" t="n">
        <v>0.5564</v>
      </c>
    </row>
    <row r="8" customFormat="false" ht="15" hidden="false" customHeight="false" outlineLevel="0" collapsed="false">
      <c r="A8" s="6" t="s">
        <v>16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4"/>
  </cols>
  <sheetData>
    <row r="1" customFormat="false" ht="25.5" hidden="false" customHeight="true" outlineLevel="0" collapsed="false">
      <c r="A1" s="1" t="s">
        <v>17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7" t="s">
        <v>18</v>
      </c>
      <c r="B3" s="7" t="s">
        <v>19</v>
      </c>
    </row>
    <row r="4" customFormat="false" ht="15" hidden="false" customHeight="false" outlineLevel="0" collapsed="false">
      <c r="A4" s="3" t="n">
        <v>4</v>
      </c>
      <c r="B4" s="5" t="n">
        <v>-2.8224</v>
      </c>
    </row>
    <row r="5" customFormat="false" ht="15" hidden="false" customHeight="false" outlineLevel="0" collapsed="false">
      <c r="A5" s="3" t="n">
        <v>12</v>
      </c>
      <c r="B5" s="5" t="n">
        <v>-2.6734</v>
      </c>
    </row>
    <row r="6" customFormat="false" ht="15" hidden="false" customHeight="false" outlineLevel="0" collapsed="false">
      <c r="A6" s="3" t="n">
        <v>52</v>
      </c>
      <c r="B6" s="5" t="n">
        <v>-2.7171</v>
      </c>
    </row>
    <row r="7" customFormat="false" ht="15" hidden="false" customHeight="false" outlineLevel="0" collapsed="false">
      <c r="A7" s="3" t="n">
        <v>252</v>
      </c>
      <c r="B7" s="5" t="n">
        <v>-2.7644</v>
      </c>
    </row>
    <row r="9" customFormat="false" ht="15" hidden="false" customHeight="false" outlineLevel="0" collapsed="false">
      <c r="A9" s="2" t="s">
        <v>20</v>
      </c>
      <c r="B9" s="5" t="n">
        <v>-2.7644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22"/>
  </cols>
  <sheetData>
    <row r="1" customFormat="false" ht="25.5" hidden="false" customHeight="true" outlineLevel="0" collapsed="false">
      <c r="A1" s="1" t="s">
        <v>21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7" t="s">
        <v>22</v>
      </c>
      <c r="B3" s="7" t="s">
        <v>23</v>
      </c>
    </row>
    <row r="4" customFormat="false" ht="15" hidden="false" customHeight="false" outlineLevel="0" collapsed="false">
      <c r="A4" s="3" t="s">
        <v>24</v>
      </c>
      <c r="B4" s="3" t="str">
        <f aca="false">IF(ABS(Reflection!B7-0.556)&lt;0.002,"PASS","FAIL")</f>
        <v>PASS</v>
      </c>
    </row>
    <row r="5" customFormat="false" ht="15" hidden="false" customHeight="false" outlineLevel="0" collapsed="false">
      <c r="A5" s="3" t="s">
        <v>25</v>
      </c>
      <c r="B5" s="3" t="str">
        <f aca="false">IF(ABS(Collar!B9-(-2.76))&lt;0.05,"PASS","FAIL")</f>
        <v>PASS</v>
      </c>
    </row>
    <row r="7" customFormat="false" ht="15" hidden="false" customHeight="false" outlineLevel="0" collapsed="false">
      <c r="A7" s="2" t="s">
        <v>26</v>
      </c>
      <c r="B7" s="3" t="str">
        <f aca="false">IF(COUNTIF(B4:B5,"PASS")=2,"YES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2026-07-09T09:24:39Z</dcterms:created>
  <dc:creator>openpyxl</dc:creator>
  <dc:description/>
  <dc:language>en-US</dc:language>
  <cp:lastModifiedBy/>
  <dcterms:modified xsi:type="dcterms:W3CDTF">2026-07-09T09:24:39Z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