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Integral" sheetId="2" state="visible" r:id="rId4"/>
    <sheet name="Girsanov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<sst xmlns="http://schemas.openxmlformats.org/spreadsheetml/2006/main" count="40" uniqueCount="38">
  <si>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Chapter 7 Laboratory — Module 7: Stochastic Calculus in the Hands</t>
  </si>
  <si>
    <t xml:space="preserve">Course</t>
  </si>
  <si>
    <t xml:space="preserve">Mathematical Foundations of Modern Finance · Week 7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</si>
  <si>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</si>
  <si>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</si>
  <si>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</si>
  <si>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20260701–20260704</t>
  </si>
  <si>
    <t xml:space="preserve">Tab</t>
  </si>
  <si>
    <t xml:space="preserve">Integral — the W dW left/midpoint gap</t>
  </si>
  <si>
    <t xml:space="preserve">Girsanov — Q-drift equals r</t>
  </si>
  <si>
    <t xml:space="preserve">Validation — all checks must read PASS</t>
  </si>
  <si>
    <t xml:space="preserve">Integral — the W dW gap and Ito's formula (engine)</t>
  </si>
  <si>
    <t xml:space="preserve">Quantity</t>
  </si>
  <si>
    <t xml:space="preserve">Value</t>
  </si>
  <si>
    <t xml:space="preserve">target</t>
  </si>
  <si>
    <t xml:space="preserve">Ito (left) integral</t>
  </si>
  <si>
    <t xml:space="preserve">Stratonovich (midpoint)</t>
  </si>
  <si>
    <t xml:space="preserve">Midpoint - Left gap</t>
  </si>
  <si>
    <t xml:space="preserve">T/2 = 0.5</t>
  </si>
  <si>
    <t xml:space="preserve">Classical residual</t>
  </si>
  <si>
    <t xml:space="preserve">T = 1.0</t>
  </si>
  <si>
    <t xml:space="preserve">The gap T/2 and the classical residual T both equal the QV term.</t>
  </si>
  <si>
    <t xml:space="preserve">Girsanov — the drift changes, the volatility does not</t>
  </si>
  <si>
    <t xml:space="preserve">Inputs (blue)</t>
  </si>
  <si>
    <t xml:space="preserve">r</t>
  </si>
  <si>
    <t xml:space="preserve">sigma</t>
  </si>
  <si>
    <t xml:space="preserve">theta (=lambda)</t>
  </si>
  <si>
    <t xml:space="preserve">P-drift mu = r + theta*sigma</t>
  </si>
  <si>
    <t xml:space="preserve">Q-drift = mu - theta*sigma</t>
  </si>
  <si>
    <t xml:space="preserve">target: r</t>
  </si>
  <si>
    <t xml:space="preserve">Q-drift equals r</t>
  </si>
  <si>
    <t xml:space="preserve">Validation — checks (all must read PASS)</t>
  </si>
  <si>
    <t xml:space="preserve">Check</t>
  </si>
  <si>
    <t xml:space="preserve">Result</t>
  </si>
  <si>
    <t xml:space="preserve">V1 W dW gap = T/2</t>
  </si>
  <si>
    <t xml:space="preserve">V2 classical residual = T</t>
  </si>
  <si>
    <t xml:space="preserve">V3 Girsanov Q-drift = r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</si>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</sst>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11"/>
      <color rgb="FF008000"/>
      <name val="Arial"/>
      <family val="0"/>
      <charset val="1"/>
    </font>
    <font>
      <i val="true"/>
      <sz val="9"/>
      <color rgb="FF5A6B82"/>
      <name val="Arial"/>
      <family val="0"/>
      <charset val="1"/>
    </font>
    <font>
      <sz val="11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B4884A"/>
        <bgColor rgb="FF808080"/>
      </patternFill>
    </fill>
    <fill>
      <patternFill patternType="solid">
        <fgColor rgb="FFFFF7E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2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/>
      <c r="B6" s="3"/>
    </row>
    <row r="7" customFormat="false" ht="15" hidden="false" customHeight="false" outlineLevel="0" collapsed="false">
      <c r="A7" s="2" t="s">
        <v>7</v>
      </c>
      <c r="B7" s="3" t="s">
        <v>8</v>
      </c>
    </row>
    <row r="8" customFormat="false" ht="15" hidden="false" customHeight="false" outlineLevel="0" collapsed="false">
      <c r="A8" s="2" t="s">
        <v>7</v>
      </c>
      <c r="B8" s="3" t="s">
        <v>9</v>
      </c>
    </row>
    <row r="9" customFormat="false" ht="15" hidden="false" customHeight="false" outlineLevel="0" collapsed="false">
      <c r="A9" s="2" t="s">
        <v>7</v>
      </c>
      <c r="B9" s="3" t="s">
        <v>10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  <col collapsed="false" customWidth="true" hidden="false" outlineLevel="0" max="3" min="3" style="0" width="12"/>
  </cols>
  <sheetData>
    <row r="1" customFormat="false" ht="25.5" hidden="false" customHeight="true" outlineLevel="0" collapsed="false">
      <c r="A1" s="1" t="s">
        <v>11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4" t="s">
        <v>12</v>
      </c>
      <c r="B3" s="4" t="s">
        <v>13</v>
      </c>
      <c r="C3" s="4" t="s">
        <v>14</v>
      </c>
    </row>
    <row r="4" customFormat="false" ht="15" hidden="false" customHeight="false" outlineLevel="0" collapsed="false">
      <c r="A4" s="3" t="s">
        <v>15</v>
      </c>
      <c r="B4" s="5" t="n">
        <v>-0.1866</v>
      </c>
      <c r="C4" s="6" t="n">
        <v>-0.1861</v>
      </c>
    </row>
    <row r="5" customFormat="false" ht="15" hidden="false" customHeight="false" outlineLevel="0" collapsed="false">
      <c r="A5" s="3" t="s">
        <v>16</v>
      </c>
      <c r="B5" s="5" t="n">
        <v>0.3139</v>
      </c>
      <c r="C5" s="6" t="n">
        <v>0.3139</v>
      </c>
    </row>
    <row r="6" customFormat="false" ht="15" hidden="false" customHeight="false" outlineLevel="0" collapsed="false">
      <c r="A6" s="3" t="s">
        <v>17</v>
      </c>
      <c r="B6" s="5" t="n">
        <v>0.5005</v>
      </c>
      <c r="C6" s="6" t="s">
        <v>18</v>
      </c>
    </row>
    <row r="7" customFormat="false" ht="15" hidden="false" customHeight="false" outlineLevel="0" collapsed="false">
      <c r="A7" s="3" t="s">
        <v>19</v>
      </c>
      <c r="B7" s="5" t="n">
        <v>0.9977</v>
      </c>
      <c r="C7" s="6" t="s">
        <v>20</v>
      </c>
    </row>
    <row r="9" customFormat="false" ht="15" hidden="false" customHeight="false" outlineLevel="0" collapsed="false">
      <c r="A9" s="6" t="s">
        <v>21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4"/>
    <col collapsed="false" customWidth="true" hidden="false" outlineLevel="0" max="3" min="3" style="0" width="10"/>
  </cols>
  <sheetData>
    <row r="1" customFormat="false" ht="25.5" hidden="false" customHeight="true" outlineLevel="0" collapsed="false">
      <c r="A1" s="1" t="s">
        <v>22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23</v>
      </c>
    </row>
    <row r="4" customFormat="false" ht="15" hidden="false" customHeight="false" outlineLevel="0" collapsed="false">
      <c r="A4" s="3" t="s">
        <v>24</v>
      </c>
      <c r="B4" s="7" t="n">
        <v>0.0398</v>
      </c>
    </row>
    <row r="5" customFormat="false" ht="15" hidden="false" customHeight="false" outlineLevel="0" collapsed="false">
      <c r="A5" s="3" t="s">
        <v>25</v>
      </c>
      <c r="B5" s="7" t="n">
        <v>0.17</v>
      </c>
    </row>
    <row r="6" customFormat="false" ht="15" hidden="false" customHeight="false" outlineLevel="0" collapsed="false">
      <c r="A6" s="3" t="s">
        <v>26</v>
      </c>
      <c r="B6" s="7" t="n">
        <v>0.178</v>
      </c>
    </row>
    <row r="8" customFormat="false" ht="15" hidden="false" customHeight="false" outlineLevel="0" collapsed="false">
      <c r="A8" s="3" t="s">
        <v>27</v>
      </c>
      <c r="B8" s="3" t="n">
        <f aca="false">B4+B6*B5</f>
        <v>0.07006</v>
      </c>
    </row>
    <row r="9" customFormat="false" ht="15" hidden="false" customHeight="false" outlineLevel="0" collapsed="false">
      <c r="A9" s="3" t="s">
        <v>28</v>
      </c>
      <c r="B9" s="3" t="n">
        <f aca="false">B8-B6*B5</f>
        <v>0.0398</v>
      </c>
      <c r="C9" s="5" t="s">
        <v>29</v>
      </c>
    </row>
    <row r="10" customFormat="false" ht="15" hidden="false" customHeight="false" outlineLevel="0" collapsed="false">
      <c r="A10" s="3" t="s">
        <v>30</v>
      </c>
      <c r="B10" s="3" t="str">
        <f aca="false">IF(ABS(B9-B4)&lt;0.000001,"YES","NO")</f>
        <v>YES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</cols>
  <sheetData>
    <row r="1" customFormat="false" ht="25.5" hidden="false" customHeight="true" outlineLevel="0" collapsed="false">
      <c r="A1" s="1" t="s">
        <v>31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4" t="s">
        <v>32</v>
      </c>
      <c r="B3" s="4" t="s">
        <v>33</v>
      </c>
    </row>
    <row r="4" customFormat="false" ht="15" hidden="false" customHeight="false" outlineLevel="0" collapsed="false">
      <c r="A4" s="3" t="s">
        <v>34</v>
      </c>
      <c r="B4" s="3" t="str">
        <f aca="false">IF(ABS(Integral!B6-0.5)&lt;0.02,"PASS","FAIL")</f>
        <v>PASS</v>
      </c>
    </row>
    <row r="5" customFormat="false" ht="15" hidden="false" customHeight="false" outlineLevel="0" collapsed="false">
      <c r="A5" s="3" t="s">
        <v>35</v>
      </c>
      <c r="B5" s="3" t="str">
        <f aca="false">IF(ABS(Integral!B7-1)&lt;0.05,"PASS","FAIL")</f>
        <v>PASS</v>
      </c>
    </row>
    <row r="6" customFormat="false" ht="15" hidden="false" customHeight="false" outlineLevel="0" collapsed="false">
      <c r="A6" s="3" t="s">
        <v>36</v>
      </c>
      <c r="B6" s="3" t="str">
        <f aca="false">IF(Girsanov!B10="YES","PASS","FAIL")</f>
        <v>PASS</v>
      </c>
    </row>
    <row r="8" customFormat="false" ht="15" hidden="false" customHeight="false" outlineLevel="0" collapsed="false">
      <c r="A8" s="2" t="s">
        <v>37</v>
      </c>
      <c r="B8" s="3" t="str">
        <f aca="false">IF(COUNTIF(B4:B6,"PASS")=3,"YES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2026-07-09T09:24:39Z</dcterms:created>
  <dc:creator>openpyxl</dc:creator>
  <dc:description/>
  <dc:language>en-US</dc:language>
  <cp:lastModifiedBy/>
  <dcterms:modified xsi:type="dcterms:W3CDTF">2026-07-09T09:24:39Z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