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Spending" sheetId="2" state="visible" r:id="rId4"/>
    <sheet name="Verification" sheetId="3" state="visible" r:id="rId5"/>
    <sheet name="Validation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<sst xmlns="http://schemas.openxmlformats.org/spreadsheetml/2006/main" count="35" uniqueCount="33">
  <si>
    <t xml:space="preserve">Chapter 10 Laboratory — Module 10: The Control Room</t>
  </si>
  <si>
    <t xml:space="preserve">Course</t>
  </si>
  <si>
    <t xml:space="preserve">Mathematical Foundations of Modern Finance · Week 10</t>
  </si>
  <si>
    <t xml:space="preserve">How to use</t>
  </si>
  <si>
    <t xml:space="preserve">Blue = inputs you may change. Black = live formulas. Green = engine reference.</t>
  </si>
  <si>
    <t xml:space="preserve">Seeds</t>
  </si>
  <si>
    <t xml:space="preserve">20261001–20261004</t>
  </si>
  <si>
    <t xml:space="preserve">Tab</t>
  </si>
  <si>
    <t xml:space="preserve">Spending — the Merton spending rule</t>
  </si>
  <si>
    <t xml:space="preserve">Verification — HJB deficit / bleed rates (engine)</t>
  </si>
  <si>
    <t xml:space="preserve">Validation — all checks must read PASS</t>
  </si>
  <si>
    <t xml:space="preserve">Spending — the Merton spending rule nu*(gamma, rho)</t>
  </si>
  <si>
    <t xml:space="preserve">Inputs (blue)</t>
  </si>
  <si>
    <t xml:space="preserve">gamma</t>
  </si>
  <si>
    <t xml:space="preserve">rho</t>
  </si>
  <si>
    <t xml:space="preserve">mu</t>
  </si>
  <si>
    <t xml:space="preserve">rf</t>
  </si>
  <si>
    <t xml:space="preserve">sigma</t>
  </si>
  <si>
    <t xml:space="preserve">Sharpe^2 = (mu-rf)^2/sigma^2</t>
  </si>
  <si>
    <t xml:space="preserve">nu* = rho/gamma + (1-1/gamma)(rf + Sharpe^2/(2 gamma))</t>
  </si>
  <si>
    <t xml:space="preserve">Verification — HJB deficit / bleed rates (engine, seed 20261002)</t>
  </si>
  <si>
    <t xml:space="preserve">Policy</t>
  </si>
  <si>
    <t xml:space="preserve">bleed rate</t>
  </si>
  <si>
    <t xml:space="preserve">pi=120%,c=8%</t>
  </si>
  <si>
    <t xml:space="preserve">pi=60%,c=4.5%</t>
  </si>
  <si>
    <t xml:space="preserve">optimal</t>
  </si>
  <si>
    <t xml:space="preserve">The optimum bleeds at zero; all others bleed negative.</t>
  </si>
  <si>
    <t xml:space="preserve">Validation — checks (all must read PASS)</t>
  </si>
  <si>
    <t xml:space="preserve">Check</t>
  </si>
  <si>
    <t xml:space="preserve">Result</t>
  </si>
  <si>
    <t xml:space="preserve">V1 nu* positive &amp; &lt; 15%</t>
  </si>
  <si>
    <t xml:space="preserve">V2 optimal bleeds ~ 0</t>
  </si>
  <si>
    <t xml:space="preserve">ALL PASS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</si>
</sst>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0"/>
      <charset val="1"/>
    </font>
    <font>
      <b val="true"/>
      <sz val="10"/>
      <color rgb="FF0F1E3D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i val="true"/>
      <sz val="11"/>
      <color rgb="FF008000"/>
      <name val="Arial"/>
      <family val="0"/>
      <charset val="1"/>
    </font>
    <font>
      <i val="true"/>
      <sz val="9"/>
      <color rgb="FF5A6B82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F1E3D"/>
        <bgColor rgb="FF333333"/>
      </patternFill>
    </fill>
    <fill>
      <patternFill patternType="solid">
        <fgColor rgb="FFFFF7E6"/>
        <bgColor rgb="FFFFFFFF"/>
      </patternFill>
    </fill>
    <fill>
      <patternFill patternType="solid">
        <fgColor rgb="FFB4884A"/>
        <bgColor rgb="FF8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CD6C8"/>
      </left>
      <right style="thin">
        <color rgb="FFDCD6C8"/>
      </right>
      <top style="thin">
        <color rgb="FFDCD6C8"/>
      </top>
      <bottom style="thin">
        <color rgb="FFDCD6C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7E6"/>
      <rgbColor rgb="FFCCFFFF"/>
      <rgbColor rgb="FF660066"/>
      <rgbColor rgb="FFFF8080"/>
      <rgbColor rgb="FF0066CC"/>
      <rgbColor rgb="FFDCD6C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B82"/>
      <rgbColor rgb="FFB4884A"/>
      <rgbColor rgb="FF0F1E3D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4"/>
    <col collapsed="false" customWidth="true" hidden="false" outlineLevel="0" max="2" min="2" style="1" width="8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15" hidden="false" customHeight="false" outlineLevel="0" collapsed="false">
      <c r="A2" s="3"/>
      <c r="B2" s="4"/>
    </row>
    <row r="3" customFormat="false" ht="15" hidden="false" customHeight="false" outlineLevel="0" collapsed="false">
      <c r="A3" s="3" t="s">
        <v>1</v>
      </c>
      <c r="B3" s="4" t="s">
        <v>2</v>
      </c>
    </row>
    <row r="4" customFormat="false" ht="15" hidden="false" customHeight="false" outlineLevel="0" collapsed="false">
      <c r="A4" s="3" t="s">
        <v>3</v>
      </c>
      <c r="B4" s="4" t="s">
        <v>4</v>
      </c>
    </row>
    <row r="5" customFormat="false" ht="15" hidden="false" customHeight="false" outlineLevel="0" collapsed="false">
      <c r="A5" s="3" t="s">
        <v>5</v>
      </c>
      <c r="B5" s="4" t="s">
        <v>6</v>
      </c>
    </row>
    <row r="6" customFormat="false" ht="15" hidden="false" customHeight="false" outlineLevel="0" collapsed="false">
      <c r="A6" s="3"/>
      <c r="B6" s="4"/>
    </row>
    <row r="7" customFormat="false" ht="15" hidden="false" customHeight="false" outlineLevel="0" collapsed="false">
      <c r="A7" s="3" t="s">
        <v>7</v>
      </c>
      <c r="B7" s="4" t="s">
        <v>8</v>
      </c>
    </row>
    <row r="8" customFormat="false" ht="15" hidden="false" customHeight="false" outlineLevel="0" collapsed="false">
      <c r="A8" s="3" t="s">
        <v>7</v>
      </c>
      <c r="B8" s="4" t="s">
        <v>9</v>
      </c>
    </row>
    <row r="9" customFormat="false" ht="15" hidden="false" customHeight="false" outlineLevel="0" collapsed="false">
      <c r="A9" s="3" t="s">
        <v>7</v>
      </c>
      <c r="B9" s="4" t="s">
        <v>10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6"/>
    <col collapsed="false" customWidth="true" hidden="false" outlineLevel="0" max="2" min="2" style="1" width="22"/>
    <col collapsed="false" customWidth="true" hidden="false" outlineLevel="0" max="3" min="3" style="1" width="14"/>
  </cols>
  <sheetData>
    <row r="1" customFormat="false" ht="25.5" hidden="false" customHeight="true" outlineLevel="0" collapsed="false">
      <c r="A1" s="2" t="s">
        <v>11</v>
      </c>
      <c r="B1" s="2"/>
      <c r="C1" s="2"/>
      <c r="D1" s="2"/>
      <c r="E1" s="2"/>
      <c r="F1" s="2"/>
    </row>
    <row r="3" customFormat="false" ht="15" hidden="false" customHeight="false" outlineLevel="0" collapsed="false">
      <c r="A3" s="3" t="s">
        <v>12</v>
      </c>
    </row>
    <row r="4" customFormat="false" ht="15" hidden="false" customHeight="false" outlineLevel="0" collapsed="false">
      <c r="A4" s="4" t="s">
        <v>13</v>
      </c>
      <c r="B4" s="5" t="n">
        <v>2</v>
      </c>
    </row>
    <row r="5" customFormat="false" ht="15" hidden="false" customHeight="false" outlineLevel="0" collapsed="false">
      <c r="A5" s="4" t="s">
        <v>14</v>
      </c>
      <c r="B5" s="5" t="n">
        <v>0.05</v>
      </c>
    </row>
    <row r="6" customFormat="false" ht="15" hidden="false" customHeight="false" outlineLevel="0" collapsed="false">
      <c r="A6" s="4" t="s">
        <v>15</v>
      </c>
      <c r="B6" s="5" t="n">
        <v>0.052</v>
      </c>
    </row>
    <row r="7" customFormat="false" ht="15" hidden="false" customHeight="false" outlineLevel="0" collapsed="false">
      <c r="A7" s="4" t="s">
        <v>16</v>
      </c>
      <c r="B7" s="5" t="n">
        <v>0.02</v>
      </c>
    </row>
    <row r="8" customFormat="false" ht="15" hidden="false" customHeight="false" outlineLevel="0" collapsed="false">
      <c r="A8" s="4" t="s">
        <v>17</v>
      </c>
      <c r="B8" s="5" t="n">
        <v>0.175</v>
      </c>
    </row>
    <row r="10" customFormat="false" ht="15" hidden="false" customHeight="false" outlineLevel="0" collapsed="false">
      <c r="A10" s="4" t="s">
        <v>18</v>
      </c>
      <c r="B10" s="4" t="n">
        <f aca="false">(B6-B7)^2/B8^2</f>
        <v>0.0334367346938776</v>
      </c>
    </row>
    <row r="11" customFormat="false" ht="15" hidden="false" customHeight="false" outlineLevel="0" collapsed="false">
      <c r="A11" s="4" t="s">
        <v>19</v>
      </c>
      <c r="B11" s="4" t="n">
        <f aca="false">B5/B4+(1-1/B4)*(B7+B10/(2*B4))</f>
        <v>0.0391795918367347</v>
      </c>
      <c r="C11" s="6" t="n">
        <v>0.0392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14"/>
  </cols>
  <sheetData>
    <row r="1" customFormat="false" ht="25.5" hidden="false" customHeight="true" outlineLevel="0" collapsed="false">
      <c r="A1" s="2" t="s">
        <v>20</v>
      </c>
      <c r="B1" s="2"/>
      <c r="C1" s="2"/>
      <c r="D1" s="2"/>
      <c r="E1" s="2"/>
      <c r="F1" s="2"/>
    </row>
    <row r="3" customFormat="false" ht="15" hidden="false" customHeight="false" outlineLevel="0" collapsed="false">
      <c r="A3" s="7" t="s">
        <v>21</v>
      </c>
      <c r="B3" s="7" t="s">
        <v>22</v>
      </c>
    </row>
    <row r="4" customFormat="false" ht="15" hidden="false" customHeight="false" outlineLevel="0" collapsed="false">
      <c r="A4" s="4" t="s">
        <v>23</v>
      </c>
      <c r="B4" s="6" t="n">
        <v>-0.03532</v>
      </c>
    </row>
    <row r="5" customFormat="false" ht="15" hidden="false" customHeight="false" outlineLevel="0" collapsed="false">
      <c r="A5" s="4" t="s">
        <v>24</v>
      </c>
      <c r="B5" s="6" t="n">
        <v>-0.00062</v>
      </c>
    </row>
    <row r="6" customFormat="false" ht="15" hidden="false" customHeight="false" outlineLevel="0" collapsed="false">
      <c r="A6" s="4" t="s">
        <v>25</v>
      </c>
      <c r="B6" s="6" t="n">
        <v>0</v>
      </c>
    </row>
    <row r="8" customFormat="false" ht="15" hidden="false" customHeight="false" outlineLevel="0" collapsed="false">
      <c r="A8" s="8" t="s">
        <v>26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4"/>
    <col collapsed="false" customWidth="true" hidden="false" outlineLevel="0" max="2" min="2" style="1" width="22"/>
  </cols>
  <sheetData>
    <row r="1" customFormat="false" ht="25.5" hidden="false" customHeight="true" outlineLevel="0" collapsed="false">
      <c r="A1" s="2" t="s">
        <v>27</v>
      </c>
      <c r="B1" s="2"/>
      <c r="C1" s="2"/>
      <c r="D1" s="2"/>
      <c r="E1" s="2"/>
      <c r="F1" s="2"/>
    </row>
    <row r="3" customFormat="false" ht="15" hidden="false" customHeight="false" outlineLevel="0" collapsed="false">
      <c r="A3" s="7" t="s">
        <v>28</v>
      </c>
      <c r="B3" s="7" t="s">
        <v>29</v>
      </c>
    </row>
    <row r="4" customFormat="false" ht="15" hidden="false" customHeight="false" outlineLevel="0" collapsed="false">
      <c r="A4" s="4" t="s">
        <v>30</v>
      </c>
      <c r="B4" s="4" t="str">
        <f aca="false">IF(AND(Spending!B11&gt;0,Spending!B11&lt;0.15),"PASS","FAIL")</f>
        <v>PASS</v>
      </c>
    </row>
    <row r="5" customFormat="false" ht="15" hidden="false" customHeight="false" outlineLevel="0" collapsed="false">
      <c r="A5" s="4" t="s">
        <v>31</v>
      </c>
      <c r="B5" s="4" t="str">
        <f aca="false">IF(ABS(Verification!B6)&lt;0.000001,"PASS","FAIL")</f>
        <v>PASS</v>
      </c>
    </row>
    <row r="7" customFormat="false" ht="15" hidden="false" customHeight="false" outlineLevel="0" collapsed="false">
      <c r="A7" s="3" t="s">
        <v>32</v>
      </c>
      <c r="B7" s="4" t="str">
        <f aca="false">IF(COUNTIF(B4:B5,"PASS")=2,"YES — submit","NO — do not submit")</f>
        <v>YES — submit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2026-07-09T09:35:30Z</dcterms:created>
  <dc:creator>openpyxl</dc:creator>
  <dc:description/>
  <dc:language>en-US</dc:language>
  <cp:lastModifiedBy/>
  <dcterms:modified xsi:type="dcterms:W3CDTF">2026-07-09T09:35:30Z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