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American" sheetId="2" state="visible" r:id="rId4"/>
    <sheet name="Pasting" sheetId="3" state="visible" r:id="rId5"/>
    <sheet name="Validatio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<sst xmlns="http://schemas.openxmlformats.org/spreadsheetml/2006/main" count="35" uniqueCount="32">
  <si>
    <t xml:space="preserve">Chapter 11 Laboratory — Module 11: The Timing Desk</t>
  </si>
  <si>
    <t xml:space="preserve">Course</t>
  </si>
  <si>
    <t xml:space="preserve">Mathematical Foundations of Modern Finance · Week 11</t>
  </si>
  <si>
    <t xml:space="preserve">How to use</t>
  </si>
  <si>
    <t xml:space="preserve">Blue = inputs you may change. Black = live formulas. Green = engine reference.</t>
  </si>
  <si>
    <t xml:space="preserve">Seeds</t>
  </si>
  <si>
    <t xml:space="preserve">20261101–20261104</t>
  </si>
  <si>
    <t xml:space="preserve">Tab</t>
  </si>
  <si>
    <t xml:space="preserve">American — the 90-put and early-exercise premium (engine)</t>
  </si>
  <si>
    <t xml:space="preserve">Pasting — perpetual-put boundary and value</t>
  </si>
  <si>
    <t xml:space="preserve">Validation — all checks must read PASS</t>
  </si>
  <si>
    <t xml:space="preserve">Quantity</t>
  </si>
  <si>
    <t xml:space="preserve">value</t>
  </si>
  <si>
    <t xml:space="preserve">American 90-put</t>
  </si>
  <si>
    <t xml:space="preserve">European 90-put</t>
  </si>
  <si>
    <t xml:space="preserve">Early-exercise premium</t>
  </si>
  <si>
    <t xml:space="preserve">Book: American = 1.826, premium = 0.103</t>
  </si>
  <si>
    <t xml:space="preserve">Pasting — perpetual-put boundary S* = K gamma/(gamma+1)</t>
  </si>
  <si>
    <t xml:space="preserve">Inputs (blue)</t>
  </si>
  <si>
    <t xml:space="preserve">K</t>
  </si>
  <si>
    <t xml:space="preserve">sigma</t>
  </si>
  <si>
    <t xml:space="preserve">r</t>
  </si>
  <si>
    <t xml:space="preserve">gamma = 2r/sigma^2</t>
  </si>
  <si>
    <t xml:space="preserve">Optimal boundary S* = K gamma/(gamma+1)</t>
  </si>
  <si>
    <t xml:space="preserve">Book: 66.0</t>
  </si>
  <si>
    <t xml:space="preserve">Validation — checks (all must read PASS)</t>
  </si>
  <si>
    <t xml:space="preserve">Check</t>
  </si>
  <si>
    <t xml:space="preserve">Result</t>
  </si>
  <si>
    <t xml:space="preserve">V1 American 90-put = 1.826</t>
  </si>
  <si>
    <t xml:space="preserve">V2 premium positive</t>
  </si>
  <si>
    <t xml:space="preserve">V3 boundary = 66.0</t>
  </si>
  <si>
    <t xml:space="preserve">ALL PASS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</si>
</sst>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b val="true"/>
      <sz val="10"/>
      <color rgb="FF0F1E3D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11"/>
      <color rgb="FF008000"/>
      <name val="Arial"/>
      <family val="0"/>
      <charset val="1"/>
    </font>
    <font>
      <i val="true"/>
      <sz val="9"/>
      <color rgb="FF5A6B82"/>
      <name val="Arial"/>
      <family val="0"/>
      <charset val="1"/>
    </font>
    <font>
      <sz val="11"/>
      <color rgb="FF0000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F1E3D"/>
        <bgColor rgb="FF333333"/>
      </patternFill>
    </fill>
    <fill>
      <patternFill patternType="solid">
        <fgColor rgb="FFB4884A"/>
        <bgColor rgb="FF808080"/>
      </patternFill>
    </fill>
    <fill>
      <patternFill patternType="solid">
        <fgColor rgb="FFFFF7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CD6C8"/>
      </left>
      <right style="thin">
        <color rgb="FFDCD6C8"/>
      </right>
      <top style="thin">
        <color rgb="FFDCD6C8"/>
      </top>
      <bottom style="thin">
        <color rgb="FFDCD6C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7E6"/>
      <rgbColor rgb="FFCCFFFF"/>
      <rgbColor rgb="FF660066"/>
      <rgbColor rgb="FFFF8080"/>
      <rgbColor rgb="FF0066CC"/>
      <rgbColor rgb="FFDCD6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B82"/>
      <rgbColor rgb="FFB4884A"/>
      <rgbColor rgb="FF0F1E3D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4"/>
    <col collapsed="false" customWidth="true" hidden="false" outlineLevel="0" max="2" min="2" style="1" width="8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/>
      <c r="B2" s="4"/>
    </row>
    <row r="3" customFormat="false" ht="15" hidden="false" customHeight="false" outlineLevel="0" collapsed="false">
      <c r="A3" s="3" t="s">
        <v>1</v>
      </c>
      <c r="B3" s="4" t="s">
        <v>2</v>
      </c>
    </row>
    <row r="4" customFormat="false" ht="15" hidden="false" customHeight="false" outlineLevel="0" collapsed="false">
      <c r="A4" s="3" t="s">
        <v>3</v>
      </c>
      <c r="B4" s="4" t="s">
        <v>4</v>
      </c>
    </row>
    <row r="5" customFormat="false" ht="15" hidden="false" customHeight="false" outlineLevel="0" collapsed="false">
      <c r="A5" s="3" t="s">
        <v>5</v>
      </c>
      <c r="B5" s="4" t="s">
        <v>6</v>
      </c>
    </row>
    <row r="6" customFormat="false" ht="15" hidden="false" customHeight="false" outlineLevel="0" collapsed="false">
      <c r="A6" s="3"/>
      <c r="B6" s="4"/>
    </row>
    <row r="7" customFormat="false" ht="15" hidden="false" customHeight="false" outlineLevel="0" collapsed="false">
      <c r="A7" s="3" t="s">
        <v>7</v>
      </c>
      <c r="B7" s="4" t="s">
        <v>8</v>
      </c>
    </row>
    <row r="8" customFormat="false" ht="15" hidden="false" customHeight="false" outlineLevel="0" collapsed="false">
      <c r="A8" s="3" t="s">
        <v>7</v>
      </c>
      <c r="B8" s="4" t="s">
        <v>9</v>
      </c>
    </row>
    <row r="9" customFormat="false" ht="15" hidden="false" customHeight="false" outlineLevel="0" collapsed="false">
      <c r="A9" s="3" t="s">
        <v>7</v>
      </c>
      <c r="B9" s="4" t="s">
        <v>10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4"/>
  </cols>
  <sheetData>
    <row r="1" customFormat="false" ht="25.5" hidden="false" customHeight="true" outlineLevel="0" collapsed="false">
      <c r="A1" s="2" t="s">
        <v>8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5" t="s">
        <v>11</v>
      </c>
      <c r="B3" s="5" t="s">
        <v>12</v>
      </c>
    </row>
    <row r="4" customFormat="false" ht="15" hidden="false" customHeight="false" outlineLevel="0" collapsed="false">
      <c r="A4" s="4" t="s">
        <v>13</v>
      </c>
      <c r="B4" s="6" t="n">
        <v>1.8258</v>
      </c>
    </row>
    <row r="5" customFormat="false" ht="15" hidden="false" customHeight="false" outlineLevel="0" collapsed="false">
      <c r="A5" s="4" t="s">
        <v>14</v>
      </c>
      <c r="B5" s="6" t="n">
        <v>1.7228</v>
      </c>
    </row>
    <row r="6" customFormat="false" ht="15" hidden="false" customHeight="false" outlineLevel="0" collapsed="false">
      <c r="A6" s="4" t="s">
        <v>15</v>
      </c>
      <c r="B6" s="6" t="n">
        <v>0.1031</v>
      </c>
    </row>
    <row r="7" customFormat="false" ht="15" hidden="false" customHeight="false" outlineLevel="0" collapsed="false">
      <c r="A7" s="7" t="s">
        <v>16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2" min="2" style="1" width="18"/>
    <col collapsed="false" customWidth="true" hidden="false" outlineLevel="0" max="3" min="3" style="1" width="14"/>
  </cols>
  <sheetData>
    <row r="1" customFormat="false" ht="25.5" hidden="false" customHeight="true" outlineLevel="0" collapsed="false">
      <c r="A1" s="2" t="s">
        <v>17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3" t="s">
        <v>18</v>
      </c>
    </row>
    <row r="4" customFormat="false" ht="15" hidden="false" customHeight="false" outlineLevel="0" collapsed="false">
      <c r="A4" s="4" t="s">
        <v>19</v>
      </c>
      <c r="B4" s="8" t="n">
        <v>90</v>
      </c>
    </row>
    <row r="5" customFormat="false" ht="15" hidden="false" customHeight="false" outlineLevel="0" collapsed="false">
      <c r="A5" s="4" t="s">
        <v>20</v>
      </c>
      <c r="B5" s="8" t="n">
        <v>0.17</v>
      </c>
    </row>
    <row r="6" customFormat="false" ht="15" hidden="false" customHeight="false" outlineLevel="0" collapsed="false">
      <c r="A6" s="4" t="s">
        <v>21</v>
      </c>
      <c r="B6" s="8" t="n">
        <v>0.0398</v>
      </c>
    </row>
    <row r="8" customFormat="false" ht="15" hidden="false" customHeight="false" outlineLevel="0" collapsed="false">
      <c r="A8" s="4" t="s">
        <v>22</v>
      </c>
      <c r="B8" s="4" t="n">
        <f aca="false">2*B6/B5^2</f>
        <v>2.75432525951557</v>
      </c>
    </row>
    <row r="9" customFormat="false" ht="15" hidden="false" customHeight="false" outlineLevel="0" collapsed="false">
      <c r="A9" s="3" t="s">
        <v>23</v>
      </c>
      <c r="B9" s="4" t="n">
        <f aca="false">B4*B8/(B8+1)</f>
        <v>66.0276497695853</v>
      </c>
      <c r="C9" s="6" t="n">
        <v>66.03</v>
      </c>
    </row>
    <row r="10" customFormat="false" ht="15" hidden="false" customHeight="false" outlineLevel="0" collapsed="false">
      <c r="A10" s="7" t="s">
        <v>24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4"/>
    <col collapsed="false" customWidth="true" hidden="false" outlineLevel="0" max="2" min="2" style="1" width="22"/>
  </cols>
  <sheetData>
    <row r="1" customFormat="false" ht="25.5" hidden="false" customHeight="true" outlineLevel="0" collapsed="false">
      <c r="A1" s="2" t="s">
        <v>25</v>
      </c>
      <c r="B1" s="2"/>
      <c r="C1" s="2"/>
      <c r="D1" s="2"/>
      <c r="E1" s="2"/>
      <c r="F1" s="2"/>
    </row>
    <row r="3" customFormat="false" ht="15" hidden="false" customHeight="false" outlineLevel="0" collapsed="false">
      <c r="A3" s="5" t="s">
        <v>26</v>
      </c>
      <c r="B3" s="5" t="s">
        <v>27</v>
      </c>
    </row>
    <row r="4" customFormat="false" ht="15" hidden="false" customHeight="false" outlineLevel="0" collapsed="false">
      <c r="A4" s="4" t="s">
        <v>28</v>
      </c>
      <c r="B4" s="4" t="str">
        <f aca="false">IF(ABS(American!B4-1.826)&lt;0.005,"PASS","FAIL")</f>
        <v>PASS</v>
      </c>
    </row>
    <row r="5" customFormat="false" ht="15" hidden="false" customHeight="false" outlineLevel="0" collapsed="false">
      <c r="A5" s="4" t="s">
        <v>29</v>
      </c>
      <c r="B5" s="4" t="str">
        <f aca="false">IF(American!B6&gt;0,"PASS","FAIL")</f>
        <v>PASS</v>
      </c>
    </row>
    <row r="6" customFormat="false" ht="15" hidden="false" customHeight="false" outlineLevel="0" collapsed="false">
      <c r="A6" s="4" t="s">
        <v>30</v>
      </c>
      <c r="B6" s="4" t="str">
        <f aca="false">IF(ABS(Pasting!B9-66)&lt;0.5,"PASS","FAIL")</f>
        <v>PASS</v>
      </c>
    </row>
    <row r="8" customFormat="false" ht="15" hidden="false" customHeight="false" outlineLevel="0" collapsed="false">
      <c r="A8" s="3" t="s">
        <v>31</v>
      </c>
      <c r="B8" s="4" t="str">
        <f aca="false">IF(COUNTIF(B4:B6,"PASS")=3,"YES — submit","NO — do not submit")</f>
        <v>YES — submit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2026-07-09T09:35:30Z</dcterms:created>
  <dc:creator>openpyxl</dc:creator>
  <dc:description/>
  <dc:language>en-US</dc:language>
  <cp:lastModifiedBy/>
  <dcterms:modified xsi:type="dcterms:W3CDTF">2026-07-09T09:35:31Z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