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ead me" sheetId="1" state="visible" r:id="rId3"/>
    <sheet name="Fusion" sheetId="2" state="visible" r:id="rId4"/>
    <sheet name="Drift" sheetId="3" state="visible" r:id="rId5"/>
    <sheet name="Validation" sheetId="4" state="visible" r:id="rId6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<sst xmlns="http://schemas.openxmlformats.org/spreadsheetml/2006/main" count="40" uniqueCount="36">
  <si>
    <t xml:space="preserve">Chapter 12 Laboratory — Module 12: The Learning Machine</t>
  </si>
  <si>
    <t xml:space="preserve">Course</t>
  </si>
  <si>
    <t xml:space="preserve">Mathematical Foundations of Modern Finance · Week 12</t>
  </si>
  <si>
    <t xml:space="preserve">How to use</t>
  </si>
  <si>
    <t xml:space="preserve">Blue = inputs you may change. Black = live formulas. Green = engine reference.</t>
  </si>
  <si>
    <t xml:space="preserve">Seeds</t>
  </si>
  <si>
    <t xml:space="preserve">20261201–20261204</t>
  </si>
  <si>
    <t xml:space="preserve">Tab</t>
  </si>
  <si>
    <t xml:space="preserve">Fusion — the Gaussian update (nowcast)</t>
  </si>
  <si>
    <t xml:space="preserve">Drift — learning the drift over the horizon</t>
  </si>
  <si>
    <t xml:space="preserve">Validation — all checks must read PASS</t>
  </si>
  <si>
    <t xml:space="preserve">Fusion — the Gaussian update (Proposition 12.1)</t>
  </si>
  <si>
    <t xml:space="preserve">Inputs (blue)</t>
  </si>
  <si>
    <t xml:space="preserve">prior mean ($M)</t>
  </si>
  <si>
    <t xml:space="preserve">prior sd</t>
  </si>
  <si>
    <t xml:space="preserve">signal mean ($M)</t>
  </si>
  <si>
    <t xml:space="preserve">signal sd</t>
  </si>
  <si>
    <t xml:space="preserve">prior precision = 1/sd^2</t>
  </si>
  <si>
    <t xml:space="preserve">signal precision = 1/sd^2</t>
  </si>
  <si>
    <t xml:space="preserve">nowcast mean</t>
  </si>
  <si>
    <t xml:space="preserve">nowcast sd (1-sd band)</t>
  </si>
  <si>
    <t xml:space="preserve">weight on prior</t>
  </si>
  <si>
    <t xml:space="preserve">Book: $151.5M ± $3.3M, weight 0.69 on prior</t>
  </si>
  <si>
    <t xml:space="preserve">prior sd s0</t>
  </si>
  <si>
    <t xml:space="preserve">sigma</t>
  </si>
  <si>
    <t xml:space="preserve">years</t>
  </si>
  <si>
    <t xml:space="preserve">prior precision tau0 = 1/s0^2</t>
  </si>
  <si>
    <t xml:space="preserve">data precision = years/sigma^2</t>
  </si>
  <si>
    <t xml:space="preserve">data weight (20y)</t>
  </si>
  <si>
    <t xml:space="preserve">Validation — checks (all must read PASS)</t>
  </si>
  <si>
    <t xml:space="preserve">Check</t>
  </si>
  <si>
    <t xml:space="preserve">Result</t>
  </si>
  <si>
    <t xml:space="preserve">V1 nowcast = 151.5</t>
  </si>
  <si>
    <t xml:space="preserve">V2 nowcast sd = 3.3</t>
  </si>
  <si>
    <t xml:space="preserve">V3 weight on prior = 0.69</t>
  </si>
  <si>
    <t xml:space="preserve">ALL PASS</t>
  </si>
</sst>
</file>

<file path=xl/styles.xml><?xml version="1.0" encoding="utf-8"?>
<styleSheet xmlns="http://schemas.openxmlformats.org/spreadsheetml/2006/main">
  <numFmts count="1">
    <numFmt numFmtId="164" formatCode="General"/>
  </numFmts>
  <fonts count="10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color rgb="FFFFFFFF"/>
      <name val="Arial"/>
      <family val="0"/>
      <charset val="1"/>
    </font>
    <font>
      <b val="true"/>
      <sz val="10"/>
      <color rgb="FF0F1E3D"/>
      <name val="Arial"/>
      <family val="0"/>
      <charset val="1"/>
    </font>
    <font>
      <sz val="11"/>
      <color rgb="FF000000"/>
      <name val="Arial"/>
      <family val="0"/>
      <charset val="1"/>
    </font>
    <font>
      <sz val="11"/>
      <color rgb="FF0000FF"/>
      <name val="Arial"/>
      <family val="0"/>
      <charset val="1"/>
    </font>
    <font>
      <i val="true"/>
      <sz val="11"/>
      <color rgb="FF008000"/>
      <name val="Arial"/>
      <family val="0"/>
      <charset val="1"/>
    </font>
    <font>
      <i val="true"/>
      <sz val="9"/>
      <color rgb="FF5A6B82"/>
      <name val="Arial"/>
      <family val="0"/>
      <charset val="1"/>
    </font>
  </fonts>
  <fills count="5">
    <fill>
      <patternFill patternType="none"/>
    </fill>
    <fill>
      <patternFill patternType="gray125"/>
    </fill>
    <fill>
      <patternFill patternType="solid">
        <fgColor rgb="FF0F1E3D"/>
        <bgColor rgb="FF333333"/>
      </patternFill>
    </fill>
    <fill>
      <patternFill patternType="solid">
        <fgColor rgb="FFFFF7E6"/>
        <bgColor rgb="FFFFFFFF"/>
      </patternFill>
    </fill>
    <fill>
      <patternFill patternType="solid">
        <fgColor rgb="FFB4884A"/>
        <bgColor rgb="FF808080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DCD6C8"/>
      </left>
      <right style="thin">
        <color rgb="FFDCD6C8"/>
      </right>
      <top style="thin">
        <color rgb="FFDCD6C8"/>
      </top>
      <bottom style="thin">
        <color rgb="FFDCD6C8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3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4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7E6"/>
      <rgbColor rgb="FFCCFFFF"/>
      <rgbColor rgb="FF660066"/>
      <rgbColor rgb="FFFF8080"/>
      <rgbColor rgb="FF0066CC"/>
      <rgbColor rgb="FFDCD6C8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5A6B82"/>
      <rgbColor rgb="FFB4884A"/>
      <rgbColor rgb="FF0F1E3D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4"/>
    <col collapsed="false" customWidth="true" hidden="false" outlineLevel="0" max="2" min="2" style="1" width="84"/>
  </cols>
  <sheetData>
    <row r="1" customFormat="false" ht="25.5" hidden="false" customHeight="true" outlineLevel="0" collapsed="false">
      <c r="A1" s="2" t="s">
        <v>0</v>
      </c>
      <c r="B1" s="2"/>
      <c r="C1" s="2"/>
      <c r="D1" s="2"/>
      <c r="E1" s="2"/>
      <c r="F1" s="2"/>
    </row>
    <row r="2" customFormat="false" ht="15" hidden="false" customHeight="false" outlineLevel="0" collapsed="false">
      <c r="A2" s="3"/>
      <c r="B2" s="4"/>
    </row>
    <row r="3" customFormat="false" ht="15" hidden="false" customHeight="false" outlineLevel="0" collapsed="false">
      <c r="A3" s="3" t="s">
        <v>1</v>
      </c>
      <c r="B3" s="4" t="s">
        <v>2</v>
      </c>
    </row>
    <row r="4" customFormat="false" ht="15" hidden="false" customHeight="false" outlineLevel="0" collapsed="false">
      <c r="A4" s="3" t="s">
        <v>3</v>
      </c>
      <c r="B4" s="4" t="s">
        <v>4</v>
      </c>
    </row>
    <row r="5" customFormat="false" ht="15" hidden="false" customHeight="false" outlineLevel="0" collapsed="false">
      <c r="A5" s="3" t="s">
        <v>5</v>
      </c>
      <c r="B5" s="4" t="s">
        <v>6</v>
      </c>
    </row>
    <row r="6" customFormat="false" ht="15" hidden="false" customHeight="false" outlineLevel="0" collapsed="false">
      <c r="A6" s="3"/>
      <c r="B6" s="4"/>
    </row>
    <row r="7" customFormat="false" ht="15" hidden="false" customHeight="false" outlineLevel="0" collapsed="false">
      <c r="A7" s="3" t="s">
        <v>7</v>
      </c>
      <c r="B7" s="4" t="s">
        <v>8</v>
      </c>
    </row>
    <row r="8" customFormat="false" ht="15" hidden="false" customHeight="false" outlineLevel="0" collapsed="false">
      <c r="A8" s="3" t="s">
        <v>7</v>
      </c>
      <c r="B8" s="4" t="s">
        <v>9</v>
      </c>
    </row>
    <row r="9" customFormat="false" ht="15" hidden="false" customHeight="false" outlineLevel="0" collapsed="false">
      <c r="A9" s="3" t="s">
        <v>7</v>
      </c>
      <c r="B9" s="4" t="s">
        <v>10</v>
      </c>
    </row>
  </sheetData>
  <mergeCells count="1">
    <mergeCell ref="A1:F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1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30"/>
    <col collapsed="false" customWidth="true" hidden="false" outlineLevel="0" max="2" min="2" style="1" width="22"/>
    <col collapsed="false" customWidth="true" hidden="false" outlineLevel="0" max="3" min="3" style="1" width="14"/>
  </cols>
  <sheetData>
    <row r="1" customFormat="false" ht="25.5" hidden="false" customHeight="true" outlineLevel="0" collapsed="false">
      <c r="A1" s="2" t="s">
        <v>11</v>
      </c>
      <c r="B1" s="2"/>
      <c r="C1" s="2"/>
      <c r="D1" s="2"/>
      <c r="E1" s="2"/>
      <c r="F1" s="2"/>
    </row>
    <row r="3" customFormat="false" ht="15" hidden="false" customHeight="false" outlineLevel="0" collapsed="false">
      <c r="A3" s="3" t="s">
        <v>12</v>
      </c>
    </row>
    <row r="4" customFormat="false" ht="15" hidden="false" customHeight="false" outlineLevel="0" collapsed="false">
      <c r="A4" s="4" t="s">
        <v>13</v>
      </c>
      <c r="B4" s="5" t="n">
        <v>153</v>
      </c>
    </row>
    <row r="5" customFormat="false" ht="15" hidden="false" customHeight="false" outlineLevel="0" collapsed="false">
      <c r="A5" s="4" t="s">
        <v>14</v>
      </c>
      <c r="B5" s="5" t="n">
        <v>4</v>
      </c>
    </row>
    <row r="6" customFormat="false" ht="15" hidden="false" customHeight="false" outlineLevel="0" collapsed="false">
      <c r="A6" s="4" t="s">
        <v>15</v>
      </c>
      <c r="B6" s="5" t="n">
        <v>148</v>
      </c>
    </row>
    <row r="7" customFormat="false" ht="15" hidden="false" customHeight="false" outlineLevel="0" collapsed="false">
      <c r="A7" s="4" t="s">
        <v>16</v>
      </c>
      <c r="B7" s="5" t="n">
        <v>6</v>
      </c>
    </row>
    <row r="9" customFormat="false" ht="15" hidden="false" customHeight="false" outlineLevel="0" collapsed="false">
      <c r="A9" s="4" t="s">
        <v>17</v>
      </c>
      <c r="B9" s="4" t="n">
        <f aca="false">1/B5^2</f>
        <v>0.0625</v>
      </c>
    </row>
    <row r="10" customFormat="false" ht="15" hidden="false" customHeight="false" outlineLevel="0" collapsed="false">
      <c r="A10" s="4" t="s">
        <v>18</v>
      </c>
      <c r="B10" s="4" t="n">
        <f aca="false">1/B7^2</f>
        <v>0.0277777777777778</v>
      </c>
    </row>
    <row r="11" customFormat="false" ht="15" hidden="false" customHeight="false" outlineLevel="0" collapsed="false">
      <c r="A11" s="3" t="s">
        <v>19</v>
      </c>
      <c r="B11" s="4" t="n">
        <f aca="false">(B9*B4+B10*B6)/(B9+B10)</f>
        <v>151.461538461538</v>
      </c>
      <c r="C11" s="6" t="n">
        <v>151.46</v>
      </c>
    </row>
    <row r="12" customFormat="false" ht="15" hidden="false" customHeight="false" outlineLevel="0" collapsed="false">
      <c r="A12" s="3" t="s">
        <v>20</v>
      </c>
      <c r="B12" s="4" t="n">
        <f aca="false">SQRT(1/(B9+B10))</f>
        <v>3.32820117735138</v>
      </c>
      <c r="C12" s="6" t="n">
        <v>3.33</v>
      </c>
    </row>
    <row r="13" customFormat="false" ht="15" hidden="false" customHeight="false" outlineLevel="0" collapsed="false">
      <c r="A13" s="4" t="s">
        <v>21</v>
      </c>
      <c r="B13" s="4" t="n">
        <f aca="false">B9/(B9+B10)</f>
        <v>0.692307692307692</v>
      </c>
      <c r="C13" s="6" t="n">
        <v>0.692</v>
      </c>
    </row>
    <row r="14" customFormat="false" ht="15" hidden="false" customHeight="false" outlineLevel="0" collapsed="false">
      <c r="A14" s="7" t="s">
        <v>22</v>
      </c>
    </row>
  </sheetData>
  <mergeCells count="1">
    <mergeCell ref="A1:F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1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30"/>
    <col collapsed="false" customWidth="true" hidden="false" outlineLevel="0" max="2" min="2" style="1" width="18"/>
  </cols>
  <sheetData>
    <row r="1" customFormat="false" ht="25.5" hidden="false" customHeight="true" outlineLevel="0" collapsed="false">
      <c r="A1" s="2" t="s">
        <v>9</v>
      </c>
      <c r="B1" s="2"/>
      <c r="C1" s="2"/>
      <c r="D1" s="2"/>
      <c r="E1" s="2"/>
      <c r="F1" s="2"/>
    </row>
    <row r="3" customFormat="false" ht="15" hidden="false" customHeight="false" outlineLevel="0" collapsed="false">
      <c r="A3" s="3" t="s">
        <v>12</v>
      </c>
    </row>
    <row r="4" customFormat="false" ht="15" hidden="false" customHeight="false" outlineLevel="0" collapsed="false">
      <c r="A4" s="4" t="s">
        <v>23</v>
      </c>
      <c r="B4" s="5" t="n">
        <v>0.02</v>
      </c>
    </row>
    <row r="5" customFormat="false" ht="15" hidden="false" customHeight="false" outlineLevel="0" collapsed="false">
      <c r="A5" s="4" t="s">
        <v>24</v>
      </c>
      <c r="B5" s="5" t="n">
        <v>0.175</v>
      </c>
    </row>
    <row r="6" customFormat="false" ht="15" hidden="false" customHeight="false" outlineLevel="0" collapsed="false">
      <c r="A6" s="4" t="s">
        <v>25</v>
      </c>
      <c r="B6" s="5" t="n">
        <v>20</v>
      </c>
    </row>
    <row r="8" customFormat="false" ht="15" hidden="false" customHeight="false" outlineLevel="0" collapsed="false">
      <c r="A8" s="4" t="s">
        <v>26</v>
      </c>
      <c r="B8" s="4" t="n">
        <f aca="false">1/B4^2</f>
        <v>2500</v>
      </c>
    </row>
    <row r="9" customFormat="false" ht="15" hidden="false" customHeight="false" outlineLevel="0" collapsed="false">
      <c r="A9" s="4" t="s">
        <v>27</v>
      </c>
      <c r="B9" s="4" t="n">
        <f aca="false">B6/B5^2</f>
        <v>653.061224489796</v>
      </c>
    </row>
    <row r="10" customFormat="false" ht="15" hidden="false" customHeight="false" outlineLevel="0" collapsed="false">
      <c r="A10" s="3" t="s">
        <v>28</v>
      </c>
      <c r="B10" s="4" t="n">
        <f aca="false">B9/(B8+B9)</f>
        <v>0.207119741100324</v>
      </c>
    </row>
  </sheetData>
  <mergeCells count="1">
    <mergeCell ref="A1:F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34"/>
    <col collapsed="false" customWidth="true" hidden="false" outlineLevel="0" max="2" min="2" style="1" width="22"/>
  </cols>
  <sheetData>
    <row r="1" customFormat="false" ht="25.5" hidden="false" customHeight="true" outlineLevel="0" collapsed="false">
      <c r="A1" s="2" t="s">
        <v>29</v>
      </c>
      <c r="B1" s="2"/>
      <c r="C1" s="2"/>
      <c r="D1" s="2"/>
      <c r="E1" s="2"/>
      <c r="F1" s="2"/>
    </row>
    <row r="3" customFormat="false" ht="15" hidden="false" customHeight="false" outlineLevel="0" collapsed="false">
      <c r="A3" s="8" t="s">
        <v>30</v>
      </c>
      <c r="B3" s="8" t="s">
        <v>31</v>
      </c>
    </row>
    <row r="4" customFormat="false" ht="15" hidden="false" customHeight="false" outlineLevel="0" collapsed="false">
      <c r="A4" s="4" t="s">
        <v>32</v>
      </c>
      <c r="B4" s="4" t="str">
        <f aca="false">IF(ABS(Fusion!B11-151.5)&lt;0.1,"PASS","FAIL")</f>
        <v>PASS</v>
      </c>
    </row>
    <row r="5" customFormat="false" ht="15" hidden="false" customHeight="false" outlineLevel="0" collapsed="false">
      <c r="A5" s="4" t="s">
        <v>33</v>
      </c>
      <c r="B5" s="4" t="str">
        <f aca="false">IF(ABS(Fusion!B12-3.3)&lt;0.1,"PASS","FAIL")</f>
        <v>PASS</v>
      </c>
    </row>
    <row r="6" customFormat="false" ht="15" hidden="false" customHeight="false" outlineLevel="0" collapsed="false">
      <c r="A6" s="4" t="s">
        <v>34</v>
      </c>
      <c r="B6" s="4" t="str">
        <f aca="false">IF(ABS(Fusion!B13-0.69)&lt;0.01,"PASS","FAIL")</f>
        <v>PASS</v>
      </c>
    </row>
    <row r="8" customFormat="false" ht="15" hidden="false" customHeight="false" outlineLevel="0" collapsed="false">
      <c r="A8" s="3" t="s">
        <v>35</v>
      </c>
      <c r="B8" s="4" t="str">
        <f aca="false">IF(COUNTIF(B4:B6,"PASS")=3,"YES — submit","NO — do not submit")</f>
        <v>YES — submit</v>
      </c>
    </row>
  </sheetData>
  <mergeCells count="1">
    <mergeCell ref="A1:F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2026-07-09T09:35:31Z</dcterms:created>
  <dc:creator>openpyxl</dc:creator>
  <dc:description/>
  <dc:language>en-US</dc:language>
  <cp:lastModifiedBy/>
  <dcterms:modified xsi:type="dcterms:W3CDTF">2026-07-09T09:35:31Z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