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ubadditivity" sheetId="2" state="visible" r:id="rId4"/>
    <sheet name="MeasureVaR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<sst xmlns="http://schemas.openxmlformats.org/spreadsheetml/2006/main" count="36" uniqueCount="33">
  <si>
    <t xml:space="preserve">Chapter 13 Laboratory — Module 13: The Risk Office</t>
  </si>
  <si>
    <t xml:space="preserve">Course</t>
  </si>
  <si>
    <t xml:space="preserve">Mathematical Foundations of Modern Finance · Week 13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</si>
  <si>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</si>
  <si>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</si>
  <si>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</si>
  <si>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20261301–20261304</t>
  </si>
  <si>
    <t xml:space="preserve">Tab</t>
  </si>
  <si>
    <t xml:space="preserve">Subadditivity — the two-bond VaR violation (engine)</t>
  </si>
  <si>
    <t xml:space="preserve">MeasureVaR — Gaussian VaR and ES</t>
  </si>
  <si>
    <t xml:space="preserve">Validation — all checks must read PASS</t>
  </si>
  <si>
    <t xml:space="preserve">Subadditivity — the two-bond VaR violation (engine, seed 20261301)</t>
  </si>
  <si>
    <t xml:space="preserve">Measure</t>
  </si>
  <si>
    <t xml:space="preserve">sum of standalones</t>
  </si>
  <si>
    <t xml:space="preserve">portfolio</t>
  </si>
  <si>
    <t xml:space="preserve">VaR (95%)</t>
  </si>
  <si>
    <t xml:space="preserve">ES (subadditive)</t>
  </si>
  <si>
    <t xml:space="preserve">VaR violation: portfolio (98) &gt; sum (-4). Book: (-4, 98).</t>
  </si>
  <si>
    <t xml:space="preserve">ES is subadditive: portfolio &lt;= sum. VaR is not coherent; ES is.</t>
  </si>
  <si>
    <t xml:space="preserve">Inputs (blue)</t>
  </si>
  <si>
    <t xml:space="preserve">mu</t>
  </si>
  <si>
    <t xml:space="preserve">sigma ($M)</t>
  </si>
  <si>
    <t xml:space="preserve">alpha</t>
  </si>
  <si>
    <t xml:space="preserve">VaR = mu + sigma*NORMSINV(alpha)</t>
  </si>
  <si>
    <t xml:space="preserve">ES = mu + sigma*NORMDIST(z)/(1-alpha)</t>
  </si>
  <si>
    <t xml:space="preserve">ES exceeds VaR (fatter tail measure)</t>
  </si>
  <si>
    <t xml:space="preserve">Validation — checks (all must read PASS)</t>
  </si>
  <si>
    <t xml:space="preserve">Check</t>
  </si>
  <si>
    <t xml:space="preserve">Result</t>
  </si>
  <si>
    <t xml:space="preserve">V1 VaR violates subadditivity</t>
  </si>
  <si>
    <t xml:space="preserve">V2 ES subadditive</t>
  </si>
  <si>
    <t xml:space="preserve">V3 ES exceeds VaR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</si>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</sst>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B4884A"/>
        <bgColor rgb="FF808080"/>
      </patternFill>
    </fill>
    <fill>
      <patternFill patternType="solid">
        <fgColor rgb="FFFFF7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0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12</v>
      </c>
      <c r="B3" s="4" t="s">
        <v>13</v>
      </c>
      <c r="C3" s="4" t="s">
        <v>14</v>
      </c>
    </row>
    <row r="4" customFormat="false" ht="15" hidden="false" customHeight="false" outlineLevel="0" collapsed="false">
      <c r="A4" s="3" t="s">
        <v>15</v>
      </c>
      <c r="B4" s="5" t="n">
        <v>-4</v>
      </c>
      <c r="C4" s="5" t="n">
        <v>98</v>
      </c>
    </row>
    <row r="5" customFormat="false" ht="15" hidden="false" customHeight="false" outlineLevel="0" collapsed="false">
      <c r="A5" s="3" t="s">
        <v>16</v>
      </c>
      <c r="B5" s="5" t="n">
        <v>102.1</v>
      </c>
      <c r="C5" s="5" t="n">
        <v>100.1</v>
      </c>
    </row>
    <row r="7" customFormat="false" ht="15" hidden="false" customHeight="false" outlineLevel="0" collapsed="false">
      <c r="A7" s="6" t="s">
        <v>17</v>
      </c>
    </row>
    <row r="8" customFormat="false" ht="15" hidden="false" customHeight="false" outlineLevel="0" collapsed="false">
      <c r="A8" s="6" t="s">
        <v>18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40"/>
  </cols>
  <sheetData>
    <row r="1" customFormat="false" ht="25.5" hidden="false" customHeight="true" outlineLevel="0" collapsed="false">
      <c r="A1" s="1" t="s">
        <v>9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19</v>
      </c>
    </row>
    <row r="4" customFormat="false" ht="15" hidden="false" customHeight="false" outlineLevel="0" collapsed="false">
      <c r="A4" s="3" t="s">
        <v>20</v>
      </c>
      <c r="B4" s="7" t="n">
        <v>0</v>
      </c>
    </row>
    <row r="5" customFormat="false" ht="15" hidden="false" customHeight="false" outlineLevel="0" collapsed="false">
      <c r="A5" s="3" t="s">
        <v>21</v>
      </c>
      <c r="B5" s="7" t="n">
        <v>250</v>
      </c>
    </row>
    <row r="6" customFormat="false" ht="15" hidden="false" customHeight="false" outlineLevel="0" collapsed="false">
      <c r="A6" s="3" t="s">
        <v>22</v>
      </c>
      <c r="B6" s="7" t="n">
        <v>0.99</v>
      </c>
    </row>
    <row r="8" customFormat="false" ht="15" hidden="false" customHeight="false" outlineLevel="0" collapsed="false">
      <c r="A8" s="3" t="s">
        <v>23</v>
      </c>
      <c r="B8" s="3" t="n">
        <f aca="false">B4+B5*NORMINV(B6,0,1)</f>
        <v>581.58696851021</v>
      </c>
    </row>
    <row r="9" customFormat="false" ht="15" hidden="false" customHeight="false" outlineLevel="0" collapsed="false">
      <c r="A9" s="3" t="s">
        <v>24</v>
      </c>
      <c r="B9" s="3" t="n">
        <f aca="false">B4+B5*NORMDIST(NORMINV(B6,0,1),0,1,FALSE())/(1-B6)</f>
        <v>666.303555086451</v>
      </c>
    </row>
    <row r="10" customFormat="false" ht="15" hidden="false" customHeight="false" outlineLevel="0" collapsed="false">
      <c r="A10" s="6" t="s">
        <v>25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26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4" t="s">
        <v>27</v>
      </c>
      <c r="B3" s="4" t="s">
        <v>28</v>
      </c>
    </row>
    <row r="4" customFormat="false" ht="15" hidden="false" customHeight="false" outlineLevel="0" collapsed="false">
      <c r="A4" s="3" t="s">
        <v>29</v>
      </c>
      <c r="B4" s="3" t="str">
        <f aca="false">IF(Subadditivity!C4&gt;Subadditivity!B4,"PASS","FAIL")</f>
        <v>PASS</v>
      </c>
    </row>
    <row r="5" customFormat="false" ht="15" hidden="false" customHeight="false" outlineLevel="0" collapsed="false">
      <c r="A5" s="3" t="s">
        <v>30</v>
      </c>
      <c r="B5" s="3" t="str">
        <f aca="false">IF(Subadditivity!C5&lt;=Subadditivity!B5,"PASS","FAIL")</f>
        <v>PASS</v>
      </c>
    </row>
    <row r="6" customFormat="false" ht="15" hidden="false" customHeight="false" outlineLevel="0" collapsed="false">
      <c r="A6" s="3" t="s">
        <v>31</v>
      </c>
      <c r="B6" s="3" t="str">
        <f aca="false">IF(MeasureVaR!B9&gt;MeasureVaR!B8,"PASS","FAIL")</f>
        <v>PASS</v>
      </c>
    </row>
    <row r="8" customFormat="false" ht="15" hidden="false" customHeight="false" outlineLevel="0" collapsed="false">
      <c r="A8" s="2" t="s">
        <v>32</v>
      </c>
      <c r="B8" s="3" t="str">
        <f aca="false">IF(COUNTIF(B4:B6,"PASS")=3,"YES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2026-07-09T09:43:51Z</dcterms:created>
  <dc:creator>openpyxl</dc:creator>
  <dc:description/>
  <dc:language>en-US</dc:language>
  <cp:lastModifiedBy/>
  <dcterms:modified xsi:type="dcterms:W3CDTF">2026-07-09T09:43:51Z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